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17" lockStructure="1" lockWindows="1"/>
  <bookViews>
    <workbookView xWindow="480" yWindow="105" windowWidth="22995" windowHeight="9975" activeTab="3"/>
  </bookViews>
  <sheets>
    <sheet name="CLOTHING BID TAB SHEET" sheetId="1" r:id="rId1"/>
    <sheet name="COLLEGE-PRO AWARD" sheetId="2" r:id="rId2"/>
    <sheet name="AD-WEAR AWARD" sheetId="3" r:id="rId3"/>
    <sheet name="EXPRESS PRESS AWARD" sheetId="4" r:id="rId4"/>
    <sheet name="LEFT EYE CREATIONS AWARD" sheetId="5" r:id="rId5"/>
  </sheets>
  <calcPr calcId="145621"/>
</workbook>
</file>

<file path=xl/calcChain.xml><?xml version="1.0" encoding="utf-8"?>
<calcChain xmlns="http://schemas.openxmlformats.org/spreadsheetml/2006/main">
  <c r="H83" i="1" l="1"/>
  <c r="J83" i="1"/>
  <c r="L83" i="1"/>
  <c r="N83" i="1"/>
  <c r="P83" i="1"/>
  <c r="R83" i="1"/>
  <c r="X83" i="1"/>
  <c r="Z83" i="1"/>
  <c r="D93" i="1"/>
  <c r="B94" i="1"/>
  <c r="D107" i="1"/>
  <c r="B108" i="1"/>
  <c r="AD173" i="1" l="1"/>
  <c r="AD174" i="1"/>
  <c r="AD175" i="1"/>
  <c r="AD176" i="1"/>
  <c r="AD177" i="1"/>
  <c r="AD178" i="1"/>
  <c r="AD179" i="1"/>
  <c r="AD180" i="1"/>
  <c r="AD181" i="1"/>
  <c r="AD182" i="1"/>
  <c r="B139" i="1"/>
  <c r="B125" i="1"/>
  <c r="B34" i="1"/>
  <c r="B49" i="1"/>
  <c r="B79" i="1"/>
  <c r="B152" i="1"/>
  <c r="B66" i="1"/>
  <c r="AD183" i="1" l="1"/>
  <c r="Z265" i="1" l="1"/>
  <c r="Z264" i="1"/>
  <c r="Z263" i="1"/>
  <c r="Z262" i="1"/>
  <c r="Z261" i="1"/>
  <c r="Z260" i="1"/>
  <c r="X265" i="1"/>
  <c r="X264" i="1"/>
  <c r="X263" i="1"/>
  <c r="X262" i="1"/>
  <c r="X261" i="1"/>
  <c r="X260" i="1"/>
  <c r="Z255" i="1"/>
  <c r="Z254" i="1"/>
  <c r="Z253" i="1"/>
  <c r="Z252" i="1"/>
  <c r="Z251" i="1"/>
  <c r="Z250" i="1"/>
  <c r="X255" i="1"/>
  <c r="X254" i="1"/>
  <c r="X253" i="1"/>
  <c r="X252" i="1"/>
  <c r="X251" i="1"/>
  <c r="X250" i="1"/>
  <c r="Z245" i="1"/>
  <c r="Z244" i="1"/>
  <c r="Z243" i="1"/>
  <c r="Z242" i="1"/>
  <c r="Z241" i="1"/>
  <c r="Z240" i="1"/>
  <c r="X245" i="1"/>
  <c r="X244" i="1"/>
  <c r="X243" i="1"/>
  <c r="X242" i="1"/>
  <c r="X241" i="1"/>
  <c r="X240" i="1"/>
  <c r="Z230" i="1"/>
  <c r="X230" i="1"/>
  <c r="Z235" i="1"/>
  <c r="Z234" i="1"/>
  <c r="Z233" i="1"/>
  <c r="Z232" i="1"/>
  <c r="Z231" i="1"/>
  <c r="X235" i="1"/>
  <c r="X234" i="1"/>
  <c r="X233" i="1"/>
  <c r="X232" i="1"/>
  <c r="X231" i="1"/>
  <c r="X222" i="1"/>
  <c r="X221" i="1"/>
  <c r="X220" i="1"/>
  <c r="X219" i="1"/>
  <c r="X218" i="1"/>
  <c r="X217" i="1"/>
  <c r="Z212" i="1"/>
  <c r="Z211" i="1"/>
  <c r="Z210" i="1"/>
  <c r="Z209" i="1"/>
  <c r="Z208" i="1"/>
  <c r="Z207" i="1"/>
  <c r="Z202" i="1"/>
  <c r="Z201" i="1"/>
  <c r="Z200" i="1"/>
  <c r="Z199" i="1"/>
  <c r="Z198" i="1"/>
  <c r="Z197" i="1"/>
  <c r="X202" i="1"/>
  <c r="X201" i="1"/>
  <c r="X200" i="1"/>
  <c r="X199" i="1"/>
  <c r="X198" i="1"/>
  <c r="X266" i="1" l="1"/>
  <c r="X223" i="1"/>
  <c r="X246" i="1"/>
  <c r="X256" i="1"/>
  <c r="Z213" i="1"/>
  <c r="X236" i="1"/>
  <c r="Z203" i="1"/>
  <c r="Z236" i="1"/>
  <c r="Z246" i="1"/>
  <c r="Z266" i="1"/>
  <c r="Z256" i="1"/>
  <c r="X197" i="1"/>
  <c r="X203" i="1" s="1"/>
  <c r="Z192" i="1"/>
  <c r="Z191" i="1"/>
  <c r="Z190" i="1"/>
  <c r="Z189" i="1"/>
  <c r="Z188" i="1"/>
  <c r="Z187" i="1"/>
  <c r="V187" i="1"/>
  <c r="AH182" i="1"/>
  <c r="AH181" i="1"/>
  <c r="AH180" i="1"/>
  <c r="AH179" i="1"/>
  <c r="AH178" i="1"/>
  <c r="AH177" i="1"/>
  <c r="AH176" i="1"/>
  <c r="AH175" i="1"/>
  <c r="AH174" i="1"/>
  <c r="AH173" i="1"/>
  <c r="Z182" i="1"/>
  <c r="Z181" i="1"/>
  <c r="Z180" i="1"/>
  <c r="Z179" i="1"/>
  <c r="Z178" i="1"/>
  <c r="Z177" i="1"/>
  <c r="Z176" i="1"/>
  <c r="Z175" i="1"/>
  <c r="Z174" i="1"/>
  <c r="Z173" i="1"/>
  <c r="V182" i="1"/>
  <c r="V181" i="1"/>
  <c r="V180" i="1"/>
  <c r="V179" i="1"/>
  <c r="V178" i="1"/>
  <c r="V177" i="1"/>
  <c r="V176" i="1"/>
  <c r="V175" i="1"/>
  <c r="V174" i="1"/>
  <c r="V173" i="1"/>
  <c r="Z193" i="1" l="1"/>
  <c r="Z183" i="1"/>
  <c r="AH183" i="1"/>
  <c r="X174" i="1"/>
  <c r="X175" i="1"/>
  <c r="X176" i="1"/>
  <c r="X177" i="1"/>
  <c r="X178" i="1"/>
  <c r="X179" i="1"/>
  <c r="X180" i="1"/>
  <c r="X181" i="1"/>
  <c r="X182" i="1"/>
  <c r="X173" i="1"/>
  <c r="X183" i="1" l="1"/>
  <c r="Z157" i="1"/>
  <c r="Z158" i="1"/>
  <c r="Z159" i="1"/>
  <c r="Z160" i="1"/>
  <c r="Z161" i="1"/>
  <c r="Z162" i="1"/>
  <c r="Z163" i="1"/>
  <c r="Z164" i="1"/>
  <c r="Z165" i="1"/>
  <c r="Z156" i="1"/>
  <c r="X157" i="1"/>
  <c r="X158" i="1"/>
  <c r="X159" i="1"/>
  <c r="X160" i="1"/>
  <c r="X161" i="1"/>
  <c r="X162" i="1"/>
  <c r="X163" i="1"/>
  <c r="X164" i="1"/>
  <c r="X165" i="1"/>
  <c r="X156" i="1"/>
  <c r="Z147" i="1"/>
  <c r="Z148" i="1"/>
  <c r="Z149" i="1"/>
  <c r="Z150" i="1"/>
  <c r="Z151" i="1"/>
  <c r="Z146" i="1"/>
  <c r="X147" i="1"/>
  <c r="X148" i="1"/>
  <c r="X149" i="1"/>
  <c r="X150" i="1"/>
  <c r="X151" i="1"/>
  <c r="X146" i="1"/>
  <c r="Z129" i="1"/>
  <c r="Z130" i="1"/>
  <c r="Z131" i="1"/>
  <c r="Z132" i="1"/>
  <c r="Z133" i="1"/>
  <c r="Z134" i="1"/>
  <c r="Z135" i="1"/>
  <c r="Z136" i="1"/>
  <c r="Z137" i="1"/>
  <c r="Z128" i="1"/>
  <c r="X129" i="1"/>
  <c r="X130" i="1"/>
  <c r="X131" i="1"/>
  <c r="X132" i="1"/>
  <c r="X133" i="1"/>
  <c r="X134" i="1"/>
  <c r="X135" i="1"/>
  <c r="X136" i="1"/>
  <c r="X137" i="1"/>
  <c r="X128" i="1"/>
  <c r="Z119" i="1"/>
  <c r="Z120" i="1"/>
  <c r="Z121" i="1"/>
  <c r="Z122" i="1"/>
  <c r="Z123" i="1"/>
  <c r="Z118" i="1"/>
  <c r="X119" i="1"/>
  <c r="X120" i="1"/>
  <c r="X121" i="1"/>
  <c r="X122" i="1"/>
  <c r="X123" i="1"/>
  <c r="X118" i="1"/>
  <c r="Z102" i="1"/>
  <c r="Z103" i="1"/>
  <c r="Z104" i="1"/>
  <c r="Z105" i="1"/>
  <c r="Z106" i="1"/>
  <c r="Z101" i="1"/>
  <c r="X102" i="1"/>
  <c r="X103" i="1"/>
  <c r="X104" i="1"/>
  <c r="X105" i="1"/>
  <c r="X106" i="1"/>
  <c r="X101" i="1"/>
  <c r="Z84" i="1"/>
  <c r="Z85" i="1"/>
  <c r="Z86" i="1"/>
  <c r="Z87" i="1"/>
  <c r="Z88" i="1"/>
  <c r="Z89" i="1"/>
  <c r="Z90" i="1"/>
  <c r="Z91" i="1"/>
  <c r="Z92" i="1"/>
  <c r="X84" i="1"/>
  <c r="X85" i="1"/>
  <c r="X86" i="1"/>
  <c r="X87" i="1"/>
  <c r="X88" i="1"/>
  <c r="X89" i="1"/>
  <c r="X90" i="1"/>
  <c r="X91" i="1"/>
  <c r="X92" i="1"/>
  <c r="Z70" i="1"/>
  <c r="Z71" i="1"/>
  <c r="Z72" i="1"/>
  <c r="Z73" i="1"/>
  <c r="Z74" i="1"/>
  <c r="Z75" i="1"/>
  <c r="Z76" i="1"/>
  <c r="Z77" i="1"/>
  <c r="Z78" i="1"/>
  <c r="Z69" i="1"/>
  <c r="X70" i="1"/>
  <c r="X71" i="1"/>
  <c r="X72" i="1"/>
  <c r="X73" i="1"/>
  <c r="X74" i="1"/>
  <c r="X75" i="1"/>
  <c r="X76" i="1"/>
  <c r="X77" i="1"/>
  <c r="X78" i="1"/>
  <c r="X69" i="1"/>
  <c r="Z56" i="1"/>
  <c r="Z57" i="1"/>
  <c r="Z58" i="1"/>
  <c r="Z59" i="1"/>
  <c r="Z60" i="1"/>
  <c r="Z61" i="1"/>
  <c r="Z62" i="1"/>
  <c r="Z63" i="1"/>
  <c r="Z64" i="1"/>
  <c r="Z55" i="1"/>
  <c r="X56" i="1"/>
  <c r="X57" i="1"/>
  <c r="X58" i="1"/>
  <c r="X59" i="1"/>
  <c r="X60" i="1"/>
  <c r="X61" i="1"/>
  <c r="X62" i="1"/>
  <c r="X63" i="1"/>
  <c r="X64" i="1"/>
  <c r="X55" i="1"/>
  <c r="Z38" i="1"/>
  <c r="Z39" i="1"/>
  <c r="Z40" i="1"/>
  <c r="Z41" i="1"/>
  <c r="Z42" i="1"/>
  <c r="Z43" i="1"/>
  <c r="Z44" i="1"/>
  <c r="Z45" i="1"/>
  <c r="Z46" i="1"/>
  <c r="Z47" i="1"/>
  <c r="Z37" i="1"/>
  <c r="X38" i="1"/>
  <c r="X39" i="1"/>
  <c r="X40" i="1"/>
  <c r="X41" i="1"/>
  <c r="X42" i="1"/>
  <c r="X43" i="1"/>
  <c r="X44" i="1"/>
  <c r="X45" i="1"/>
  <c r="X46" i="1"/>
  <c r="X47" i="1"/>
  <c r="X37" i="1"/>
  <c r="Z28" i="1"/>
  <c r="Z29" i="1"/>
  <c r="Z30" i="1"/>
  <c r="Z31" i="1"/>
  <c r="Z32" i="1"/>
  <c r="Z27" i="1"/>
  <c r="X28" i="1"/>
  <c r="X29" i="1"/>
  <c r="X30" i="1"/>
  <c r="X31" i="1"/>
  <c r="X32" i="1"/>
  <c r="X27" i="1"/>
  <c r="X7" i="1"/>
  <c r="X8" i="1"/>
  <c r="X9" i="1"/>
  <c r="X10" i="1"/>
  <c r="X11" i="1"/>
  <c r="X6" i="1"/>
  <c r="V208" i="1"/>
  <c r="V209" i="1"/>
  <c r="V210" i="1"/>
  <c r="V211" i="1"/>
  <c r="V212" i="1"/>
  <c r="V207" i="1"/>
  <c r="T208" i="1"/>
  <c r="T209" i="1"/>
  <c r="T210" i="1"/>
  <c r="T211" i="1"/>
  <c r="T212" i="1"/>
  <c r="T207" i="1"/>
  <c r="X93" i="1" l="1"/>
  <c r="T213" i="1"/>
  <c r="V213" i="1"/>
  <c r="X12" i="1"/>
  <c r="Z33" i="1"/>
  <c r="X65" i="1"/>
  <c r="Z65" i="1"/>
  <c r="Z79" i="1"/>
  <c r="Z93" i="1"/>
  <c r="X107" i="1"/>
  <c r="Z107" i="1"/>
  <c r="X124" i="1"/>
  <c r="Z124" i="1"/>
  <c r="X138" i="1"/>
  <c r="X152" i="1"/>
  <c r="Z152" i="1"/>
  <c r="Z166" i="1"/>
  <c r="Z138" i="1"/>
  <c r="X79" i="1"/>
  <c r="X166" i="1"/>
  <c r="Z48" i="1"/>
  <c r="X48" i="1"/>
  <c r="X33" i="1"/>
  <c r="V198" i="1"/>
  <c r="V199" i="1"/>
  <c r="V200" i="1"/>
  <c r="V201" i="1"/>
  <c r="V202" i="1"/>
  <c r="V197" i="1"/>
  <c r="T198" i="1"/>
  <c r="T199" i="1"/>
  <c r="T200" i="1"/>
  <c r="T201" i="1"/>
  <c r="T202" i="1"/>
  <c r="T197" i="1"/>
  <c r="V188" i="1"/>
  <c r="V189" i="1"/>
  <c r="V190" i="1"/>
  <c r="V191" i="1"/>
  <c r="V192" i="1"/>
  <c r="T188" i="1"/>
  <c r="T189" i="1"/>
  <c r="T190" i="1"/>
  <c r="T191" i="1"/>
  <c r="T192" i="1"/>
  <c r="T187" i="1"/>
  <c r="V183" i="1"/>
  <c r="T174" i="1"/>
  <c r="T175" i="1"/>
  <c r="T176" i="1"/>
  <c r="T177" i="1"/>
  <c r="T178" i="1"/>
  <c r="T179" i="1"/>
  <c r="T180" i="1"/>
  <c r="T181" i="1"/>
  <c r="T182" i="1"/>
  <c r="T173" i="1"/>
  <c r="T115" i="1"/>
  <c r="T116" i="1"/>
  <c r="T117" i="1"/>
  <c r="T118" i="1"/>
  <c r="T119" i="1"/>
  <c r="T120" i="1"/>
  <c r="T121" i="1"/>
  <c r="T122" i="1"/>
  <c r="T123" i="1"/>
  <c r="T114" i="1"/>
  <c r="V88" i="1"/>
  <c r="V89" i="1"/>
  <c r="V90" i="1"/>
  <c r="V91" i="1"/>
  <c r="V92" i="1"/>
  <c r="V87" i="1"/>
  <c r="T88" i="1"/>
  <c r="T89" i="1"/>
  <c r="T90" i="1"/>
  <c r="T91" i="1"/>
  <c r="T92" i="1"/>
  <c r="T87" i="1"/>
  <c r="V70" i="1"/>
  <c r="V71" i="1"/>
  <c r="V72" i="1"/>
  <c r="V73" i="1"/>
  <c r="V74" i="1"/>
  <c r="V75" i="1"/>
  <c r="V76" i="1"/>
  <c r="V77" i="1"/>
  <c r="V78" i="1"/>
  <c r="V69" i="1"/>
  <c r="T70" i="1"/>
  <c r="T71" i="1"/>
  <c r="T72" i="1"/>
  <c r="T73" i="1"/>
  <c r="T74" i="1"/>
  <c r="T75" i="1"/>
  <c r="T76" i="1"/>
  <c r="T77" i="1"/>
  <c r="T78" i="1"/>
  <c r="T69" i="1"/>
  <c r="V56" i="1"/>
  <c r="V57" i="1"/>
  <c r="V58" i="1"/>
  <c r="V59" i="1"/>
  <c r="V60" i="1"/>
  <c r="V61" i="1"/>
  <c r="V62" i="1"/>
  <c r="V63" i="1"/>
  <c r="V64" i="1"/>
  <c r="V55" i="1"/>
  <c r="T124" i="1" l="1"/>
  <c r="T183" i="1"/>
  <c r="T203" i="1"/>
  <c r="V203" i="1"/>
  <c r="V65" i="1"/>
  <c r="T79" i="1"/>
  <c r="V79" i="1"/>
  <c r="T93" i="1"/>
  <c r="V93" i="1"/>
  <c r="T193" i="1"/>
  <c r="V193" i="1"/>
  <c r="T56" i="1"/>
  <c r="T57" i="1"/>
  <c r="T58" i="1"/>
  <c r="T59" i="1"/>
  <c r="T60" i="1"/>
  <c r="T61" i="1"/>
  <c r="T62" i="1"/>
  <c r="T63" i="1"/>
  <c r="T64" i="1"/>
  <c r="T55" i="1"/>
  <c r="V38" i="1"/>
  <c r="V39" i="1"/>
  <c r="V40" i="1"/>
  <c r="V41" i="1"/>
  <c r="V42" i="1"/>
  <c r="V43" i="1"/>
  <c r="V44" i="1"/>
  <c r="V45" i="1"/>
  <c r="V46" i="1"/>
  <c r="V47" i="1"/>
  <c r="V37" i="1"/>
  <c r="T38" i="1"/>
  <c r="T39" i="1"/>
  <c r="T40" i="1"/>
  <c r="T41" i="1"/>
  <c r="T42" i="1"/>
  <c r="T43" i="1"/>
  <c r="T44" i="1"/>
  <c r="T45" i="1"/>
  <c r="T46" i="1"/>
  <c r="T47" i="1"/>
  <c r="T37" i="1"/>
  <c r="V24" i="1"/>
  <c r="V25" i="1"/>
  <c r="V27" i="1"/>
  <c r="V28" i="1"/>
  <c r="V29" i="1"/>
  <c r="V30" i="1"/>
  <c r="V31" i="1"/>
  <c r="V32" i="1"/>
  <c r="V23" i="1"/>
  <c r="T24" i="1"/>
  <c r="T25" i="1"/>
  <c r="T27" i="1"/>
  <c r="T28" i="1"/>
  <c r="T29" i="1"/>
  <c r="T30" i="1"/>
  <c r="T31" i="1"/>
  <c r="T32" i="1"/>
  <c r="T23" i="1"/>
  <c r="T7" i="1"/>
  <c r="T8" i="1"/>
  <c r="T9" i="1"/>
  <c r="T10" i="1"/>
  <c r="T11" i="1"/>
  <c r="T6" i="1"/>
  <c r="T12" i="1" l="1"/>
  <c r="V48" i="1"/>
  <c r="T48" i="1"/>
  <c r="T65" i="1"/>
  <c r="V33" i="1"/>
  <c r="T33" i="1"/>
  <c r="R261" i="1"/>
  <c r="R262" i="1"/>
  <c r="R263" i="1"/>
  <c r="R264" i="1"/>
  <c r="R265" i="1"/>
  <c r="R260" i="1"/>
  <c r="P261" i="1"/>
  <c r="P262" i="1"/>
  <c r="P263" i="1"/>
  <c r="P264" i="1"/>
  <c r="P265" i="1"/>
  <c r="P260" i="1"/>
  <c r="R251" i="1"/>
  <c r="R252" i="1"/>
  <c r="R253" i="1"/>
  <c r="R254" i="1"/>
  <c r="R255" i="1"/>
  <c r="R250" i="1"/>
  <c r="P251" i="1"/>
  <c r="P252" i="1"/>
  <c r="P253" i="1"/>
  <c r="P254" i="1"/>
  <c r="P255" i="1"/>
  <c r="P250" i="1"/>
  <c r="R241" i="1"/>
  <c r="R242" i="1"/>
  <c r="R243" i="1"/>
  <c r="R244" i="1"/>
  <c r="R245" i="1"/>
  <c r="R240" i="1"/>
  <c r="P241" i="1"/>
  <c r="P242" i="1"/>
  <c r="P243" i="1"/>
  <c r="P244" i="1"/>
  <c r="P245" i="1"/>
  <c r="P240" i="1"/>
  <c r="R231" i="1"/>
  <c r="R232" i="1"/>
  <c r="R233" i="1"/>
  <c r="R234" i="1"/>
  <c r="R235" i="1"/>
  <c r="R230" i="1"/>
  <c r="P231" i="1"/>
  <c r="P232" i="1"/>
  <c r="P233" i="1"/>
  <c r="P234" i="1"/>
  <c r="P235" i="1"/>
  <c r="P230" i="1"/>
  <c r="R218" i="1"/>
  <c r="R219" i="1"/>
  <c r="R220" i="1"/>
  <c r="R221" i="1"/>
  <c r="R222" i="1"/>
  <c r="R217" i="1"/>
  <c r="P218" i="1"/>
  <c r="P219" i="1"/>
  <c r="P220" i="1"/>
  <c r="P221" i="1"/>
  <c r="P222" i="1"/>
  <c r="P217" i="1"/>
  <c r="R208" i="1"/>
  <c r="R209" i="1"/>
  <c r="R210" i="1"/>
  <c r="R211" i="1"/>
  <c r="R212" i="1"/>
  <c r="R207" i="1"/>
  <c r="P208" i="1"/>
  <c r="P209" i="1"/>
  <c r="P210" i="1"/>
  <c r="P211" i="1"/>
  <c r="P212" i="1"/>
  <c r="P207" i="1"/>
  <c r="R198" i="1"/>
  <c r="R199" i="1"/>
  <c r="R200" i="1"/>
  <c r="R201" i="1"/>
  <c r="R202" i="1"/>
  <c r="R197" i="1"/>
  <c r="P198" i="1"/>
  <c r="P199" i="1"/>
  <c r="P200" i="1"/>
  <c r="P201" i="1"/>
  <c r="P202" i="1"/>
  <c r="P197" i="1"/>
  <c r="R188" i="1"/>
  <c r="R189" i="1"/>
  <c r="R190" i="1"/>
  <c r="R191" i="1"/>
  <c r="R192" i="1"/>
  <c r="R187" i="1"/>
  <c r="P188" i="1"/>
  <c r="P189" i="1"/>
  <c r="P190" i="1"/>
  <c r="P191" i="1"/>
  <c r="P192" i="1"/>
  <c r="P187" i="1"/>
  <c r="R174" i="1"/>
  <c r="R175" i="1"/>
  <c r="R176" i="1"/>
  <c r="R177" i="1"/>
  <c r="R178" i="1"/>
  <c r="R179" i="1"/>
  <c r="R180" i="1"/>
  <c r="R181" i="1"/>
  <c r="R182" i="1"/>
  <c r="R173" i="1"/>
  <c r="P174" i="1"/>
  <c r="P175" i="1"/>
  <c r="P176" i="1"/>
  <c r="P177" i="1"/>
  <c r="P178" i="1"/>
  <c r="P179" i="1"/>
  <c r="P180" i="1"/>
  <c r="P181" i="1"/>
  <c r="P182" i="1"/>
  <c r="P173" i="1"/>
  <c r="R157" i="1"/>
  <c r="R158" i="1"/>
  <c r="R159" i="1"/>
  <c r="R160" i="1"/>
  <c r="R161" i="1"/>
  <c r="R162" i="1"/>
  <c r="R163" i="1"/>
  <c r="R164" i="1"/>
  <c r="R165" i="1"/>
  <c r="R156" i="1"/>
  <c r="P157" i="1"/>
  <c r="P158" i="1"/>
  <c r="P159" i="1"/>
  <c r="P160" i="1"/>
  <c r="P161" i="1"/>
  <c r="P162" i="1"/>
  <c r="P163" i="1"/>
  <c r="P164" i="1"/>
  <c r="P165" i="1"/>
  <c r="P156" i="1"/>
  <c r="R143" i="1"/>
  <c r="R144" i="1"/>
  <c r="R145" i="1"/>
  <c r="R146" i="1"/>
  <c r="R147" i="1"/>
  <c r="R148" i="1"/>
  <c r="R149" i="1"/>
  <c r="R150" i="1"/>
  <c r="R151" i="1"/>
  <c r="R142" i="1"/>
  <c r="P143" i="1"/>
  <c r="P144" i="1"/>
  <c r="P145" i="1"/>
  <c r="P146" i="1"/>
  <c r="P147" i="1"/>
  <c r="P148" i="1"/>
  <c r="P149" i="1"/>
  <c r="P150" i="1"/>
  <c r="P151" i="1"/>
  <c r="P142" i="1"/>
  <c r="R129" i="1"/>
  <c r="R130" i="1"/>
  <c r="R131" i="1"/>
  <c r="R132" i="1"/>
  <c r="R133" i="1"/>
  <c r="R134" i="1"/>
  <c r="R135" i="1"/>
  <c r="R136" i="1"/>
  <c r="R137" i="1"/>
  <c r="R128" i="1"/>
  <c r="P129" i="1"/>
  <c r="P130" i="1"/>
  <c r="P131" i="1"/>
  <c r="P132" i="1"/>
  <c r="P133" i="1"/>
  <c r="P134" i="1"/>
  <c r="P135" i="1"/>
  <c r="P136" i="1"/>
  <c r="P137" i="1"/>
  <c r="P128" i="1"/>
  <c r="P138" i="1" l="1"/>
  <c r="P139" i="1" s="1"/>
  <c r="R138" i="1"/>
  <c r="R139" i="1" s="1"/>
  <c r="P152" i="1"/>
  <c r="R152" i="1"/>
  <c r="R166" i="1"/>
  <c r="P183" i="1"/>
  <c r="R183" i="1"/>
  <c r="P193" i="1"/>
  <c r="R193" i="1"/>
  <c r="P203" i="1"/>
  <c r="R203" i="1"/>
  <c r="P213" i="1"/>
  <c r="R213" i="1"/>
  <c r="R223" i="1"/>
  <c r="P236" i="1"/>
  <c r="R236" i="1"/>
  <c r="P246" i="1"/>
  <c r="R246" i="1"/>
  <c r="R256" i="1"/>
  <c r="P266" i="1"/>
  <c r="R266" i="1"/>
  <c r="P256" i="1"/>
  <c r="P223" i="1"/>
  <c r="P166" i="1"/>
  <c r="R115" i="1"/>
  <c r="R116" i="1"/>
  <c r="R117" i="1"/>
  <c r="R118" i="1"/>
  <c r="R119" i="1"/>
  <c r="R120" i="1"/>
  <c r="R121" i="1"/>
  <c r="R122" i="1"/>
  <c r="R123" i="1"/>
  <c r="R114" i="1"/>
  <c r="P115" i="1"/>
  <c r="P116" i="1"/>
  <c r="P117" i="1"/>
  <c r="P118" i="1"/>
  <c r="P119" i="1"/>
  <c r="P120" i="1"/>
  <c r="P121" i="1"/>
  <c r="P122" i="1"/>
  <c r="P123" i="1"/>
  <c r="P114" i="1"/>
  <c r="R98" i="1"/>
  <c r="R99" i="1"/>
  <c r="R100" i="1"/>
  <c r="R101" i="1"/>
  <c r="R102" i="1"/>
  <c r="R103" i="1"/>
  <c r="R104" i="1"/>
  <c r="R105" i="1"/>
  <c r="R106" i="1"/>
  <c r="R97" i="1"/>
  <c r="P98" i="1"/>
  <c r="P99" i="1"/>
  <c r="P100" i="1"/>
  <c r="P101" i="1"/>
  <c r="P102" i="1"/>
  <c r="P103" i="1"/>
  <c r="P104" i="1"/>
  <c r="P105" i="1"/>
  <c r="P106" i="1"/>
  <c r="P97" i="1"/>
  <c r="R84" i="1"/>
  <c r="R85" i="1"/>
  <c r="R86" i="1"/>
  <c r="R87" i="1"/>
  <c r="R88" i="1"/>
  <c r="R89" i="1"/>
  <c r="R90" i="1"/>
  <c r="R91" i="1"/>
  <c r="R92" i="1"/>
  <c r="P84" i="1"/>
  <c r="P85" i="1"/>
  <c r="P86" i="1"/>
  <c r="P87" i="1"/>
  <c r="P88" i="1"/>
  <c r="P89" i="1"/>
  <c r="P90" i="1"/>
  <c r="P91" i="1"/>
  <c r="P92" i="1"/>
  <c r="P93" i="1"/>
  <c r="R70" i="1"/>
  <c r="R71" i="1"/>
  <c r="R72" i="1"/>
  <c r="R73" i="1"/>
  <c r="R74" i="1"/>
  <c r="R75" i="1"/>
  <c r="R76" i="1"/>
  <c r="R77" i="1"/>
  <c r="R78" i="1"/>
  <c r="R69" i="1"/>
  <c r="R79" i="1" s="1"/>
  <c r="P70" i="1"/>
  <c r="P71" i="1"/>
  <c r="P72" i="1"/>
  <c r="P73" i="1"/>
  <c r="P74" i="1"/>
  <c r="P75" i="1"/>
  <c r="P76" i="1"/>
  <c r="P77" i="1"/>
  <c r="P78" i="1"/>
  <c r="P69" i="1"/>
  <c r="P79" i="1" s="1"/>
  <c r="R56" i="1"/>
  <c r="R57" i="1"/>
  <c r="R58" i="1"/>
  <c r="R59" i="1"/>
  <c r="R60" i="1"/>
  <c r="R61" i="1"/>
  <c r="R62" i="1"/>
  <c r="R63" i="1"/>
  <c r="R64" i="1"/>
  <c r="R55" i="1"/>
  <c r="R65" i="1" s="1"/>
  <c r="R66" i="1" s="1"/>
  <c r="P56" i="1"/>
  <c r="P57" i="1"/>
  <c r="P58" i="1"/>
  <c r="P59" i="1"/>
  <c r="P60" i="1"/>
  <c r="P61" i="1"/>
  <c r="P62" i="1"/>
  <c r="P63" i="1"/>
  <c r="P64" i="1"/>
  <c r="P55" i="1"/>
  <c r="P65" i="1" s="1"/>
  <c r="R93" i="1" l="1"/>
  <c r="R94" i="1" s="1"/>
  <c r="R107" i="1"/>
  <c r="R108" i="1" s="1"/>
  <c r="P124" i="1"/>
  <c r="P125" i="1" s="1"/>
  <c r="R124" i="1"/>
  <c r="R125" i="1" s="1"/>
  <c r="P107" i="1"/>
  <c r="P108" i="1" s="1"/>
  <c r="R38" i="1"/>
  <c r="R39" i="1"/>
  <c r="R40" i="1"/>
  <c r="R41" i="1"/>
  <c r="R42" i="1"/>
  <c r="R43" i="1"/>
  <c r="R44" i="1"/>
  <c r="R45" i="1"/>
  <c r="R46" i="1"/>
  <c r="R47" i="1"/>
  <c r="R37" i="1"/>
  <c r="P38" i="1"/>
  <c r="P39" i="1"/>
  <c r="P40" i="1"/>
  <c r="P41" i="1"/>
  <c r="P42" i="1"/>
  <c r="P43" i="1"/>
  <c r="P44" i="1"/>
  <c r="P45" i="1"/>
  <c r="P46" i="1"/>
  <c r="P47" i="1"/>
  <c r="P37" i="1"/>
  <c r="R23" i="1"/>
  <c r="R24" i="1"/>
  <c r="R25" i="1"/>
  <c r="R26" i="1"/>
  <c r="R27" i="1"/>
  <c r="R28" i="1"/>
  <c r="R29" i="1"/>
  <c r="R30" i="1"/>
  <c r="R31" i="1"/>
  <c r="R32" i="1"/>
  <c r="R22" i="1"/>
  <c r="P23" i="1"/>
  <c r="P24" i="1"/>
  <c r="P25" i="1"/>
  <c r="P26" i="1"/>
  <c r="P27" i="1"/>
  <c r="P28" i="1"/>
  <c r="P29" i="1"/>
  <c r="P30" i="1"/>
  <c r="P31" i="1"/>
  <c r="P32" i="1"/>
  <c r="P22" i="1"/>
  <c r="P7" i="1"/>
  <c r="P8" i="1"/>
  <c r="P9" i="1"/>
  <c r="P10" i="1"/>
  <c r="P11" i="1"/>
  <c r="P6" i="1"/>
  <c r="N174" i="1"/>
  <c r="N175" i="1"/>
  <c r="N176" i="1"/>
  <c r="N177" i="1"/>
  <c r="N178" i="1"/>
  <c r="N179" i="1"/>
  <c r="N180" i="1"/>
  <c r="N181" i="1"/>
  <c r="N182" i="1"/>
  <c r="N173" i="1"/>
  <c r="L174" i="1"/>
  <c r="L175" i="1"/>
  <c r="L176" i="1"/>
  <c r="L177" i="1"/>
  <c r="L178" i="1"/>
  <c r="L179" i="1"/>
  <c r="L180" i="1"/>
  <c r="L181" i="1"/>
  <c r="L182" i="1"/>
  <c r="L173" i="1"/>
  <c r="N161" i="1"/>
  <c r="N162" i="1"/>
  <c r="N163" i="1"/>
  <c r="N164" i="1"/>
  <c r="N165" i="1"/>
  <c r="N160" i="1"/>
  <c r="L161" i="1"/>
  <c r="L162" i="1"/>
  <c r="L163" i="1"/>
  <c r="L164" i="1"/>
  <c r="L165" i="1"/>
  <c r="L160" i="1"/>
  <c r="N129" i="1"/>
  <c r="N130" i="1"/>
  <c r="N131" i="1"/>
  <c r="N132" i="1"/>
  <c r="N133" i="1"/>
  <c r="N134" i="1"/>
  <c r="N135" i="1"/>
  <c r="N136" i="1"/>
  <c r="N137" i="1"/>
  <c r="N128" i="1"/>
  <c r="L129" i="1"/>
  <c r="L130" i="1"/>
  <c r="L131" i="1"/>
  <c r="L132" i="1"/>
  <c r="L133" i="1"/>
  <c r="L134" i="1"/>
  <c r="L135" i="1"/>
  <c r="L136" i="1"/>
  <c r="L137" i="1"/>
  <c r="L128" i="1"/>
  <c r="N115" i="1"/>
  <c r="N116" i="1"/>
  <c r="N117" i="1"/>
  <c r="N118" i="1"/>
  <c r="N119" i="1"/>
  <c r="N120" i="1"/>
  <c r="N121" i="1"/>
  <c r="N122" i="1"/>
  <c r="N123" i="1"/>
  <c r="N114" i="1"/>
  <c r="L115" i="1"/>
  <c r="L116" i="1"/>
  <c r="L117" i="1"/>
  <c r="L118" i="1"/>
  <c r="L119" i="1"/>
  <c r="L120" i="1"/>
  <c r="L121" i="1"/>
  <c r="L122" i="1"/>
  <c r="L123" i="1"/>
  <c r="L114" i="1"/>
  <c r="N102" i="1"/>
  <c r="N103" i="1"/>
  <c r="N104" i="1"/>
  <c r="N105" i="1"/>
  <c r="N106" i="1"/>
  <c r="N101" i="1"/>
  <c r="L102" i="1"/>
  <c r="L103" i="1"/>
  <c r="L104" i="1"/>
  <c r="L105" i="1"/>
  <c r="L106" i="1"/>
  <c r="L101" i="1"/>
  <c r="N84" i="1"/>
  <c r="N85" i="1"/>
  <c r="N86" i="1"/>
  <c r="N87" i="1"/>
  <c r="N88" i="1"/>
  <c r="N89" i="1"/>
  <c r="N90" i="1"/>
  <c r="N91" i="1"/>
  <c r="N92" i="1"/>
  <c r="L84" i="1"/>
  <c r="L85" i="1"/>
  <c r="L86" i="1"/>
  <c r="L87" i="1"/>
  <c r="L88" i="1"/>
  <c r="L89" i="1"/>
  <c r="L90" i="1"/>
  <c r="L91" i="1"/>
  <c r="L92" i="1"/>
  <c r="N70" i="1"/>
  <c r="N71" i="1"/>
  <c r="N72" i="1"/>
  <c r="N73" i="1"/>
  <c r="N74" i="1"/>
  <c r="N75" i="1"/>
  <c r="N76" i="1"/>
  <c r="N77" i="1"/>
  <c r="N78" i="1"/>
  <c r="N69" i="1"/>
  <c r="L70" i="1"/>
  <c r="L71" i="1"/>
  <c r="L72" i="1"/>
  <c r="L73" i="1"/>
  <c r="L74" i="1"/>
  <c r="L75" i="1"/>
  <c r="L76" i="1"/>
  <c r="L77" i="1"/>
  <c r="L78" i="1"/>
  <c r="L69" i="1"/>
  <c r="N56" i="1"/>
  <c r="N57" i="1"/>
  <c r="N58" i="1"/>
  <c r="N59" i="1"/>
  <c r="N60" i="1"/>
  <c r="N61" i="1"/>
  <c r="N62" i="1"/>
  <c r="N63" i="1"/>
  <c r="N64" i="1"/>
  <c r="N55" i="1"/>
  <c r="L56" i="1"/>
  <c r="L57" i="1"/>
  <c r="L58" i="1"/>
  <c r="L59" i="1"/>
  <c r="L60" i="1"/>
  <c r="L61" i="1"/>
  <c r="L62" i="1"/>
  <c r="L63" i="1"/>
  <c r="L64" i="1"/>
  <c r="L55" i="1"/>
  <c r="N39" i="1"/>
  <c r="N40" i="1"/>
  <c r="N41" i="1"/>
  <c r="N42" i="1"/>
  <c r="N43" i="1"/>
  <c r="N44" i="1"/>
  <c r="N45" i="1"/>
  <c r="N46" i="1"/>
  <c r="N47" i="1"/>
  <c r="N38" i="1"/>
  <c r="L39" i="1"/>
  <c r="L40" i="1"/>
  <c r="L41" i="1"/>
  <c r="L42" i="1"/>
  <c r="L43" i="1"/>
  <c r="L44" i="1"/>
  <c r="L45" i="1"/>
  <c r="L46" i="1"/>
  <c r="L47" i="1"/>
  <c r="L38" i="1"/>
  <c r="N28" i="1"/>
  <c r="N29" i="1"/>
  <c r="N30" i="1"/>
  <c r="N31" i="1"/>
  <c r="N32" i="1"/>
  <c r="N27" i="1"/>
  <c r="L28" i="1"/>
  <c r="L29" i="1"/>
  <c r="L30" i="1"/>
  <c r="L31" i="1"/>
  <c r="L32" i="1"/>
  <c r="L27" i="1"/>
  <c r="L7" i="1"/>
  <c r="L8" i="1"/>
  <c r="L9" i="1"/>
  <c r="L10" i="1"/>
  <c r="L11" i="1"/>
  <c r="L6" i="1"/>
  <c r="J261" i="1"/>
  <c r="J262" i="1"/>
  <c r="J263" i="1"/>
  <c r="J264" i="1"/>
  <c r="J265" i="1"/>
  <c r="J260" i="1"/>
  <c r="H261" i="1"/>
  <c r="H262" i="1"/>
  <c r="H263" i="1"/>
  <c r="H264" i="1"/>
  <c r="H265" i="1"/>
  <c r="H260" i="1"/>
  <c r="J251" i="1"/>
  <c r="J252" i="1"/>
  <c r="J253" i="1"/>
  <c r="J254" i="1"/>
  <c r="J255" i="1"/>
  <c r="J250" i="1"/>
  <c r="H251" i="1"/>
  <c r="H252" i="1"/>
  <c r="H253" i="1"/>
  <c r="H254" i="1"/>
  <c r="H255" i="1"/>
  <c r="H250" i="1"/>
  <c r="J241" i="1"/>
  <c r="J242" i="1"/>
  <c r="J243" i="1"/>
  <c r="J244" i="1"/>
  <c r="J245" i="1"/>
  <c r="J240" i="1"/>
  <c r="H241" i="1"/>
  <c r="H242" i="1"/>
  <c r="H243" i="1"/>
  <c r="H244" i="1"/>
  <c r="H245" i="1"/>
  <c r="H240" i="1"/>
  <c r="J231" i="1"/>
  <c r="J232" i="1"/>
  <c r="J233" i="1"/>
  <c r="J234" i="1"/>
  <c r="J235" i="1"/>
  <c r="J230" i="1"/>
  <c r="H231" i="1"/>
  <c r="H232" i="1"/>
  <c r="H233" i="1"/>
  <c r="H234" i="1"/>
  <c r="H235" i="1"/>
  <c r="H230" i="1"/>
  <c r="J208" i="1"/>
  <c r="J209" i="1"/>
  <c r="J210" i="1"/>
  <c r="J211" i="1"/>
  <c r="J212" i="1"/>
  <c r="J207" i="1"/>
  <c r="H208" i="1"/>
  <c r="H209" i="1"/>
  <c r="H210" i="1"/>
  <c r="H211" i="1"/>
  <c r="H212" i="1"/>
  <c r="H207" i="1"/>
  <c r="J198" i="1"/>
  <c r="J199" i="1"/>
  <c r="J200" i="1"/>
  <c r="J201" i="1"/>
  <c r="J202" i="1"/>
  <c r="J197" i="1"/>
  <c r="H198" i="1"/>
  <c r="H199" i="1"/>
  <c r="H200" i="1"/>
  <c r="H201" i="1"/>
  <c r="H202" i="1"/>
  <c r="H197" i="1"/>
  <c r="J188" i="1"/>
  <c r="J189" i="1"/>
  <c r="J190" i="1"/>
  <c r="J191" i="1"/>
  <c r="J192" i="1"/>
  <c r="J187" i="1"/>
  <c r="H188" i="1"/>
  <c r="H189" i="1"/>
  <c r="H190" i="1"/>
  <c r="H191" i="1"/>
  <c r="H192" i="1"/>
  <c r="H187" i="1"/>
  <c r="J174" i="1"/>
  <c r="J175" i="1"/>
  <c r="J176" i="1"/>
  <c r="J177" i="1"/>
  <c r="J178" i="1"/>
  <c r="J179" i="1"/>
  <c r="J180" i="1"/>
  <c r="J181" i="1"/>
  <c r="J182" i="1"/>
  <c r="J173" i="1"/>
  <c r="H174" i="1"/>
  <c r="H175" i="1"/>
  <c r="H176" i="1"/>
  <c r="H177" i="1"/>
  <c r="H178" i="1"/>
  <c r="H179" i="1"/>
  <c r="H180" i="1"/>
  <c r="H181" i="1"/>
  <c r="H182" i="1"/>
  <c r="H173" i="1"/>
  <c r="J157" i="1"/>
  <c r="J158" i="1"/>
  <c r="J159" i="1"/>
  <c r="J160" i="1"/>
  <c r="J161" i="1"/>
  <c r="J162" i="1"/>
  <c r="J163" i="1"/>
  <c r="J164" i="1"/>
  <c r="J165" i="1"/>
  <c r="J156" i="1"/>
  <c r="H157" i="1"/>
  <c r="H158" i="1"/>
  <c r="H159" i="1"/>
  <c r="H160" i="1"/>
  <c r="H161" i="1"/>
  <c r="H162" i="1"/>
  <c r="H163" i="1"/>
  <c r="H164" i="1"/>
  <c r="H165" i="1"/>
  <c r="H156" i="1"/>
  <c r="N93" i="1" l="1"/>
  <c r="L93" i="1"/>
  <c r="N48" i="1"/>
  <c r="L65" i="1"/>
  <c r="N65" i="1"/>
  <c r="L79" i="1"/>
  <c r="N79" i="1"/>
  <c r="L107" i="1"/>
  <c r="N107" i="1"/>
  <c r="L124" i="1"/>
  <c r="N124" i="1"/>
  <c r="L138" i="1"/>
  <c r="N138" i="1"/>
  <c r="L166" i="1"/>
  <c r="N166" i="1"/>
  <c r="L183" i="1"/>
  <c r="N183" i="1"/>
  <c r="P12" i="1"/>
  <c r="H166" i="1"/>
  <c r="J166" i="1"/>
  <c r="H183" i="1"/>
  <c r="J183" i="1"/>
  <c r="H193" i="1"/>
  <c r="J193" i="1"/>
  <c r="H203" i="1"/>
  <c r="J203" i="1"/>
  <c r="H213" i="1"/>
  <c r="J213" i="1"/>
  <c r="H236" i="1"/>
  <c r="J236" i="1"/>
  <c r="H246" i="1"/>
  <c r="J246" i="1"/>
  <c r="H256" i="1"/>
  <c r="J256" i="1"/>
  <c r="H266" i="1"/>
  <c r="J266" i="1"/>
  <c r="P48" i="1"/>
  <c r="R48" i="1"/>
  <c r="R49" i="1" s="1"/>
  <c r="P33" i="1"/>
  <c r="P34" i="1" s="1"/>
  <c r="L33" i="1"/>
  <c r="N33" i="1"/>
  <c r="R33" i="1"/>
  <c r="L12" i="1"/>
  <c r="J143" i="1"/>
  <c r="J144" i="1"/>
  <c r="J145" i="1"/>
  <c r="J146" i="1"/>
  <c r="J147" i="1"/>
  <c r="J148" i="1"/>
  <c r="J149" i="1"/>
  <c r="J150" i="1"/>
  <c r="J151" i="1"/>
  <c r="J142" i="1"/>
  <c r="J152" i="1" s="1"/>
  <c r="H151" i="1"/>
  <c r="H143" i="1"/>
  <c r="H144" i="1"/>
  <c r="H145" i="1"/>
  <c r="H146" i="1"/>
  <c r="H147" i="1"/>
  <c r="H148" i="1"/>
  <c r="H149" i="1"/>
  <c r="H150" i="1"/>
  <c r="H142" i="1"/>
  <c r="H152" i="1" s="1"/>
  <c r="J129" i="1"/>
  <c r="J130" i="1"/>
  <c r="J131" i="1"/>
  <c r="J132" i="1"/>
  <c r="J133" i="1"/>
  <c r="J134" i="1"/>
  <c r="J135" i="1"/>
  <c r="J136" i="1"/>
  <c r="J137" i="1"/>
  <c r="J128" i="1"/>
  <c r="J138" i="1" s="1"/>
  <c r="H129" i="1"/>
  <c r="H130" i="1"/>
  <c r="H131" i="1"/>
  <c r="H132" i="1"/>
  <c r="H133" i="1"/>
  <c r="H134" i="1"/>
  <c r="H135" i="1"/>
  <c r="H136" i="1"/>
  <c r="H137" i="1"/>
  <c r="H128" i="1"/>
  <c r="J102" i="1"/>
  <c r="J103" i="1"/>
  <c r="J104" i="1"/>
  <c r="J105" i="1"/>
  <c r="J106" i="1"/>
  <c r="J101" i="1"/>
  <c r="H102" i="1"/>
  <c r="H103" i="1"/>
  <c r="H104" i="1"/>
  <c r="H105" i="1"/>
  <c r="H106" i="1"/>
  <c r="H101" i="1"/>
  <c r="J84" i="1"/>
  <c r="J85" i="1"/>
  <c r="J86" i="1"/>
  <c r="J87" i="1"/>
  <c r="J88" i="1"/>
  <c r="J89" i="1"/>
  <c r="J90" i="1"/>
  <c r="J91" i="1"/>
  <c r="J92" i="1"/>
  <c r="H84" i="1"/>
  <c r="H85" i="1"/>
  <c r="H86" i="1"/>
  <c r="H87" i="1"/>
  <c r="H88" i="1"/>
  <c r="H89" i="1"/>
  <c r="H90" i="1"/>
  <c r="H91" i="1"/>
  <c r="H92" i="1"/>
  <c r="J70" i="1"/>
  <c r="J71" i="1"/>
  <c r="J72" i="1"/>
  <c r="J73" i="1"/>
  <c r="J74" i="1"/>
  <c r="J75" i="1"/>
  <c r="J76" i="1"/>
  <c r="J77" i="1"/>
  <c r="J78" i="1"/>
  <c r="J69" i="1"/>
  <c r="H70" i="1"/>
  <c r="H71" i="1"/>
  <c r="H72" i="1"/>
  <c r="H73" i="1"/>
  <c r="H74" i="1"/>
  <c r="H75" i="1"/>
  <c r="H76" i="1"/>
  <c r="H77" i="1"/>
  <c r="H78" i="1"/>
  <c r="H69" i="1"/>
  <c r="F65" i="1"/>
  <c r="J56" i="1"/>
  <c r="J57" i="1"/>
  <c r="J58" i="1"/>
  <c r="J59" i="1"/>
  <c r="J60" i="1"/>
  <c r="J61" i="1"/>
  <c r="J62" i="1"/>
  <c r="J63" i="1"/>
  <c r="J64" i="1"/>
  <c r="J55" i="1"/>
  <c r="H56" i="1"/>
  <c r="H57" i="1"/>
  <c r="H58" i="1"/>
  <c r="H59" i="1"/>
  <c r="H60" i="1"/>
  <c r="H61" i="1"/>
  <c r="H62" i="1"/>
  <c r="H63" i="1"/>
  <c r="H64" i="1"/>
  <c r="H55" i="1"/>
  <c r="J38" i="1"/>
  <c r="J39" i="1"/>
  <c r="J40" i="1"/>
  <c r="J41" i="1"/>
  <c r="J42" i="1"/>
  <c r="J43" i="1"/>
  <c r="J44" i="1"/>
  <c r="J45" i="1"/>
  <c r="J46" i="1"/>
  <c r="J47" i="1"/>
  <c r="J37" i="1"/>
  <c r="H38" i="1"/>
  <c r="H39" i="1"/>
  <c r="H40" i="1"/>
  <c r="H41" i="1"/>
  <c r="H42" i="1"/>
  <c r="H43" i="1"/>
  <c r="H44" i="1"/>
  <c r="H45" i="1"/>
  <c r="H46" i="1"/>
  <c r="H47" i="1"/>
  <c r="H37" i="1"/>
  <c r="J28" i="1"/>
  <c r="J29" i="1"/>
  <c r="J30" i="1"/>
  <c r="J31" i="1"/>
  <c r="J32" i="1"/>
  <c r="J27" i="1"/>
  <c r="H32" i="1"/>
  <c r="H31" i="1"/>
  <c r="H30" i="1"/>
  <c r="H29" i="1"/>
  <c r="H28" i="1"/>
  <c r="H27" i="1"/>
  <c r="H7" i="1"/>
  <c r="H8" i="1"/>
  <c r="H9" i="1"/>
  <c r="H10" i="1"/>
  <c r="H11" i="1"/>
  <c r="H6" i="1"/>
  <c r="H138" i="1" l="1"/>
  <c r="J65" i="1"/>
  <c r="H48" i="1"/>
  <c r="J48" i="1"/>
  <c r="H65" i="1"/>
  <c r="H79" i="1"/>
  <c r="J79" i="1"/>
  <c r="H93" i="1"/>
  <c r="J93" i="1"/>
  <c r="H107" i="1"/>
  <c r="J107" i="1"/>
  <c r="H33" i="1"/>
  <c r="J33" i="1"/>
  <c r="F266" i="1"/>
  <c r="D266" i="1"/>
  <c r="F256" i="1"/>
  <c r="D256" i="1"/>
  <c r="F246" i="1"/>
  <c r="D246" i="1"/>
  <c r="F236" i="1"/>
  <c r="D236" i="1"/>
  <c r="F223" i="1"/>
  <c r="D223" i="1"/>
  <c r="F213" i="1"/>
  <c r="D213" i="1"/>
  <c r="F203" i="1"/>
  <c r="D203" i="1"/>
  <c r="F193" i="1"/>
  <c r="D193" i="1"/>
  <c r="F183" i="1"/>
  <c r="D183" i="1"/>
  <c r="F166" i="1"/>
  <c r="D166" i="1"/>
  <c r="F152" i="1"/>
  <c r="D152" i="1"/>
  <c r="F138" i="1"/>
  <c r="D138" i="1"/>
  <c r="F124" i="1"/>
  <c r="D124" i="1"/>
  <c r="F107" i="1"/>
  <c r="F93" i="1"/>
  <c r="F79" i="1"/>
  <c r="D79" i="1"/>
  <c r="D65" i="1"/>
  <c r="F48" i="1"/>
  <c r="D48" i="1"/>
  <c r="F33" i="1"/>
  <c r="D33" i="1"/>
  <c r="D12" i="1"/>
  <c r="H12" i="1"/>
  <c r="L48" i="1"/>
</calcChain>
</file>

<file path=xl/sharedStrings.xml><?xml version="1.0" encoding="utf-8"?>
<sst xmlns="http://schemas.openxmlformats.org/spreadsheetml/2006/main" count="1584" uniqueCount="131">
  <si>
    <t>Description</t>
  </si>
  <si>
    <t>Est. Qty.</t>
  </si>
  <si>
    <t>Unit Price</t>
  </si>
  <si>
    <t>Adult Small w/embroidery</t>
  </si>
  <si>
    <t>Adult Medium w/embroidery</t>
  </si>
  <si>
    <t>Adult Large w/embroidery</t>
  </si>
  <si>
    <t>Adult X-Large w/embroidery</t>
  </si>
  <si>
    <t>Adult XX-Large w/embroidery</t>
  </si>
  <si>
    <t>Adult XXX-Large w/embroidery</t>
  </si>
  <si>
    <t>TOTAL BID PRICE</t>
  </si>
  <si>
    <t>Youth X-Small</t>
  </si>
  <si>
    <t>Youth Small</t>
  </si>
  <si>
    <t>Youth Medium</t>
  </si>
  <si>
    <t>Youth Large</t>
  </si>
  <si>
    <t>Youth X-Large</t>
  </si>
  <si>
    <t>Adult Small</t>
  </si>
  <si>
    <t>Adult Medium</t>
  </si>
  <si>
    <t>Adult Large</t>
  </si>
  <si>
    <t>Adult X-Large</t>
  </si>
  <si>
    <t>Adult XX-Large</t>
  </si>
  <si>
    <t>Adult XXX-Large</t>
  </si>
  <si>
    <t>Embroidered</t>
  </si>
  <si>
    <t>Screen Printed</t>
  </si>
  <si>
    <t>Unit price</t>
  </si>
  <si>
    <t>Ext. Price</t>
  </si>
  <si>
    <t>6. Quarter-zip fleece pullover (no hood)</t>
  </si>
  <si>
    <t>5. Sweatshirts (hooded)</t>
  </si>
  <si>
    <t>4. Sweatshirts (no hood)</t>
  </si>
  <si>
    <t>3. T-Shirts with NO pocket</t>
  </si>
  <si>
    <t>2. T-Shirts with left breast pocket</t>
  </si>
  <si>
    <t>1. Polo-type Uniform Shirts</t>
  </si>
  <si>
    <t>7. Quarter-zip fleece pullover (hooded)</t>
  </si>
  <si>
    <t>8. Full-zip Fleece (no hood)</t>
  </si>
  <si>
    <t>9. Full-zip fleece (hooded)</t>
  </si>
  <si>
    <t>10. Oxford Shirts (no pocket)</t>
  </si>
  <si>
    <t>11. Oxford shirt (left breast pocket)</t>
  </si>
  <si>
    <t>12. Sweatpants</t>
  </si>
  <si>
    <t>13. Basketball Jersey</t>
  </si>
  <si>
    <t>Est. Qty</t>
  </si>
  <si>
    <t>14. Athletic T-Shirts</t>
  </si>
  <si>
    <t>15. Athletic Shorts</t>
  </si>
  <si>
    <t>16. Khaki Pants</t>
  </si>
  <si>
    <t>17. Windbreaker (Hooded)</t>
  </si>
  <si>
    <t>18. Windbreaker (Non-Hooded)</t>
  </si>
  <si>
    <t>19.  Three-Season Jacket</t>
  </si>
  <si>
    <t>20. Ladies Rainwear Jacket</t>
  </si>
  <si>
    <t>LEFT EYE CREATIONS</t>
  </si>
  <si>
    <t>Colors Available</t>
  </si>
  <si>
    <t xml:space="preserve">white, charcoal grey, hunter green, </t>
  </si>
  <si>
    <t>light blue, dark brown, burgundy</t>
  </si>
  <si>
    <t>navy blue, gold, heather grey/light pink</t>
  </si>
  <si>
    <t>green, royal blue, brick red</t>
  </si>
  <si>
    <t>OPTIMUM SPORTSWEAR</t>
  </si>
  <si>
    <t>heather grey/light pink, green, royal blue</t>
  </si>
  <si>
    <t>W B MASON</t>
  </si>
  <si>
    <t xml:space="preserve"> light blue, burgundy, navy blue, gold</t>
  </si>
  <si>
    <t>white, charcoal grey, hunter green</t>
  </si>
  <si>
    <t>royal blue, light brown/teal, brick red</t>
  </si>
  <si>
    <t>heather grey/light pink, green</t>
  </si>
  <si>
    <t>green, royal blue, light brown/teal</t>
  </si>
  <si>
    <t>green, royal blue</t>
  </si>
  <si>
    <t xml:space="preserve">AD-WEAR </t>
  </si>
  <si>
    <t>COLLEGE-PRO</t>
  </si>
  <si>
    <t xml:space="preserve">dark brown, burgundy, </t>
  </si>
  <si>
    <t>navy blue, gold , heather grey/light pink</t>
  </si>
  <si>
    <t>brick red</t>
  </si>
  <si>
    <t>light blue, burgundy, navy blue, gold</t>
  </si>
  <si>
    <t>white, charcoal grey,  hunter green</t>
  </si>
  <si>
    <t>EXPRESS PRESS</t>
  </si>
  <si>
    <t>"without embroidery"</t>
  </si>
  <si>
    <t>ARTWORX TOTAL GRAPHICS</t>
  </si>
  <si>
    <t>REJECTED</t>
  </si>
  <si>
    <t>CHAMPIONS SPORTING GOODS</t>
  </si>
  <si>
    <t>EXPECTED DELIVERY TIME</t>
  </si>
  <si>
    <t xml:space="preserve">FOLLOWING RECIEPT OF </t>
  </si>
  <si>
    <t>PURCHASE ORDER</t>
  </si>
  <si>
    <t>5-12 business days</t>
  </si>
  <si>
    <t>2 weeks or sooner</t>
  </si>
  <si>
    <t xml:space="preserve">10/14 working days once </t>
  </si>
  <si>
    <t>proof approved</t>
  </si>
  <si>
    <t>15-25 days</t>
  </si>
  <si>
    <t>7 business days or sooner</t>
  </si>
  <si>
    <t>18 days</t>
  </si>
  <si>
    <t>navy blue, gold, heather grey</t>
  </si>
  <si>
    <t>NON COLLUSION FORM NOT SUBMITTED</t>
  </si>
  <si>
    <t xml:space="preserve">ADDITIONAL CHARGES LISTED AND </t>
  </si>
  <si>
    <t>NOT INCLUDED IN UNIT PRICE AS SPEC.</t>
  </si>
  <si>
    <t>Polo-type Uniform Shirts</t>
  </si>
  <si>
    <t>Available Colors</t>
  </si>
  <si>
    <t>light blue, dark brown, burgandy</t>
  </si>
  <si>
    <t>light pink, green, royal blue,</t>
  </si>
  <si>
    <t>light brown, teal, brick red</t>
  </si>
  <si>
    <t>Sales Rep: Timothy Hart, Office: 800-931-4697</t>
  </si>
  <si>
    <t>Cell: 774-259-5520, t.hart@collegepromo.com</t>
  </si>
  <si>
    <t>ITEMS AWARDED</t>
  </si>
  <si>
    <t>T-Shirts with NO pocket</t>
  </si>
  <si>
    <t>Sweatshirts (no hood)</t>
  </si>
  <si>
    <t>Sweatshirts (hooded)</t>
  </si>
  <si>
    <t>EMBROIDERED</t>
  </si>
  <si>
    <t>SCREEN PRINTED</t>
  </si>
  <si>
    <t>Sweatpants</t>
  </si>
  <si>
    <t>Athletic Shorts</t>
  </si>
  <si>
    <t>College-Pro, MUNIS VENDOR # 29011</t>
  </si>
  <si>
    <t>Ad-Wear &amp; Specialty of Texas, Inc., MUNIS VENDOR # 31042</t>
  </si>
  <si>
    <t>Sales Rep: Kim, Office: 800-931-4697</t>
  </si>
  <si>
    <t>kim@adweartex.com</t>
  </si>
  <si>
    <t>T-Shirts w/left breast pocket</t>
  </si>
  <si>
    <t>PRICING IS FOR WHITE SHIRTS</t>
  </si>
  <si>
    <t>ADD .49 EA. FOR COLOR SHIRTS</t>
  </si>
  <si>
    <t>Quarter-zip fleece pullover (no hood)</t>
  </si>
  <si>
    <t>ADD $1.00 EA. FOR COLOR SHIRTS</t>
  </si>
  <si>
    <t>ADD $1.50 EA. FOR COLOR SHIRTS</t>
  </si>
  <si>
    <t>Quarter-zip fleece pullover (hooded)</t>
  </si>
  <si>
    <t>ADD $1.25 EA. FOR COLOR SHIRTS</t>
  </si>
  <si>
    <t xml:space="preserve"> Full-zip Fleece (no hood)</t>
  </si>
  <si>
    <t>Full-zip fleece (hooded)</t>
  </si>
  <si>
    <t>Oxford Shirts (no pocket)</t>
  </si>
  <si>
    <t>Basketball Jersey</t>
  </si>
  <si>
    <t>Athletic T-Shirts</t>
  </si>
  <si>
    <t>Windbreaker (Hooded)</t>
  </si>
  <si>
    <t>Windbreaker (Non-Hooded)</t>
  </si>
  <si>
    <t>Ladies Rainwear Jacket</t>
  </si>
  <si>
    <t>Express-Press, MUNIS VENDOR #31043</t>
  </si>
  <si>
    <t>Sales Mgr: Austin Owens, Office: 417-869-3849</t>
  </si>
  <si>
    <t>austin@express-press.net</t>
  </si>
  <si>
    <t>Oxford shirt (left breast pocket)</t>
  </si>
  <si>
    <t>Three-Season Jacket</t>
  </si>
  <si>
    <t>Left Eye Creations, MUNIS VENDOR #11693</t>
  </si>
  <si>
    <t>Contact: Kellmy Rosado, Phone: 978-984-0581, Cell: 978-702-7239</t>
  </si>
  <si>
    <t>krv@lefteyecreations.com</t>
  </si>
  <si>
    <t>Khaki 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</si>
</sst>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2" borderId="0" xfId="0" applyFont="1" applyFill="1"/>
    <xf numFmtId="0" fontId="3" fillId="0" borderId="0" xfId="0" applyFont="1" applyAlignment="1">
      <alignment textRotation="45"/>
    </xf>
    <xf numFmtId="0" fontId="3" fillId="0" borderId="0" xfId="0" applyFont="1" applyFill="1"/>
    <xf numFmtId="0" fontId="3" fillId="0" borderId="0" xfId="0" applyFont="1" applyAlignment="1">
      <alignment horizontal="right"/>
    </xf>
    <xf numFmtId="44" fontId="3" fillId="0" borderId="0" xfId="1" applyFont="1"/>
    <xf numFmtId="44" fontId="3" fillId="0" borderId="0" xfId="1" applyFont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0" borderId="1" xfId="0" applyFont="1" applyBorder="1" applyAlignment="1">
      <alignment textRotation="45"/>
    </xf>
    <xf numFmtId="0" fontId="3" fillId="0" borderId="1" xfId="0" applyFont="1" applyBorder="1"/>
    <xf numFmtId="0" fontId="3" fillId="0" borderId="1" xfId="0" applyFont="1" applyFill="1" applyBorder="1"/>
    <xf numFmtId="44" fontId="3" fillId="0" borderId="1" xfId="1" applyFont="1" applyBorder="1"/>
    <xf numFmtId="0" fontId="3" fillId="2" borderId="1" xfId="0" applyFont="1" applyFill="1" applyBorder="1"/>
    <xf numFmtId="0" fontId="2" fillId="2" borderId="0" xfId="0" applyFont="1" applyFill="1" applyAlignment="1">
      <alignment horizontal="right"/>
    </xf>
    <xf numFmtId="164" fontId="3" fillId="0" borderId="0" xfId="0" applyNumberFormat="1" applyFont="1" applyAlignment="1">
      <alignment textRotation="45"/>
    </xf>
    <xf numFmtId="164" fontId="3" fillId="0" borderId="0" xfId="0" applyNumberFormat="1" applyFont="1" applyAlignment="1">
      <alignment horizontal="right"/>
    </xf>
    <xf numFmtId="164" fontId="3" fillId="0" borderId="0" xfId="1" applyNumberFormat="1" applyFont="1"/>
    <xf numFmtId="164" fontId="3" fillId="0" borderId="0" xfId="0" applyNumberFormat="1" applyFont="1" applyFill="1"/>
    <xf numFmtId="164" fontId="3" fillId="0" borderId="0" xfId="0" applyNumberFormat="1" applyFont="1"/>
    <xf numFmtId="164" fontId="3" fillId="0" borderId="1" xfId="0" applyNumberFormat="1" applyFont="1" applyBorder="1"/>
    <xf numFmtId="164" fontId="5" fillId="0" borderId="0" xfId="0" applyNumberFormat="1" applyFont="1"/>
    <xf numFmtId="164" fontId="3" fillId="0" borderId="1" xfId="0" applyNumberFormat="1" applyFont="1" applyFill="1" applyBorder="1"/>
    <xf numFmtId="164" fontId="4" fillId="0" borderId="0" xfId="0" applyNumberFormat="1" applyFont="1"/>
    <xf numFmtId="164" fontId="4" fillId="0" borderId="0" xfId="0" applyNumberFormat="1" applyFont="1" applyBorder="1"/>
    <xf numFmtId="164" fontId="3" fillId="3" borderId="0" xfId="0" applyNumberFormat="1" applyFont="1" applyFill="1"/>
    <xf numFmtId="0" fontId="3" fillId="3" borderId="0" xfId="0" applyFont="1" applyFill="1" applyAlignment="1">
      <alignment textRotation="45"/>
    </xf>
    <xf numFmtId="0" fontId="3" fillId="3" borderId="1" xfId="0" applyFont="1" applyFill="1" applyBorder="1" applyAlignment="1">
      <alignment textRotation="45"/>
    </xf>
    <xf numFmtId="164" fontId="3" fillId="3" borderId="1" xfId="0" applyNumberFormat="1" applyFont="1" applyFill="1" applyBorder="1"/>
    <xf numFmtId="0" fontId="3" fillId="3" borderId="0" xfId="0" applyFont="1" applyFill="1"/>
    <xf numFmtId="0" fontId="3" fillId="4" borderId="0" xfId="0" applyFont="1" applyFill="1"/>
    <xf numFmtId="0" fontId="3" fillId="4" borderId="1" xfId="0" applyFont="1" applyFill="1" applyBorder="1"/>
    <xf numFmtId="0" fontId="3" fillId="4" borderId="0" xfId="0" applyFont="1" applyFill="1" applyAlignment="1">
      <alignment textRotation="45"/>
    </xf>
    <xf numFmtId="0" fontId="6" fillId="4" borderId="0" xfId="0" applyFont="1" applyFill="1"/>
    <xf numFmtId="0" fontId="3" fillId="4" borderId="1" xfId="0" applyFont="1" applyFill="1" applyBorder="1" applyAlignment="1">
      <alignment textRotation="45"/>
    </xf>
    <xf numFmtId="164" fontId="3" fillId="3" borderId="0" xfId="0" applyNumberFormat="1" applyFont="1" applyFill="1" applyAlignment="1">
      <alignment textRotation="45"/>
    </xf>
    <xf numFmtId="0" fontId="3" fillId="0" borderId="0" xfId="0" applyFont="1" applyFill="1" applyAlignment="1">
      <alignment textRotation="45"/>
    </xf>
    <xf numFmtId="164" fontId="4" fillId="3" borderId="0" xfId="0" applyNumberFormat="1" applyFont="1" applyFill="1"/>
    <xf numFmtId="44" fontId="4" fillId="3" borderId="1" xfId="1" applyFont="1" applyFill="1" applyBorder="1"/>
    <xf numFmtId="0" fontId="3" fillId="0" borderId="1" xfId="0" applyFont="1" applyFill="1" applyBorder="1" applyAlignment="1">
      <alignment textRotation="45"/>
    </xf>
    <xf numFmtId="164" fontId="4" fillId="3" borderId="1" xfId="0" applyNumberFormat="1" applyFont="1" applyFill="1" applyBorder="1"/>
    <xf numFmtId="164" fontId="4" fillId="3" borderId="1" xfId="1" applyNumberFormat="1" applyFont="1" applyFill="1" applyBorder="1"/>
    <xf numFmtId="0" fontId="3" fillId="4" borderId="0" xfId="0" applyFont="1" applyFill="1"/>
    <xf numFmtId="0" fontId="3" fillId="4" borderId="1" xfId="0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0" borderId="0" xfId="0" applyFont="1" applyAlignment="1">
      <alignment horizontal="center"/>
    </xf>
    <xf numFmtId="0" fontId="3" fillId="0" borderId="0" xfId="0" applyFont="1" applyBorder="1"/>
    <xf numFmtId="0" fontId="3" fillId="4" borderId="0" xfId="0" applyFont="1" applyFill="1" applyBorder="1"/>
    <xf numFmtId="164" fontId="3" fillId="0" borderId="0" xfId="0" applyNumberFormat="1" applyFont="1" applyBorder="1"/>
    <xf numFmtId="164" fontId="3" fillId="3" borderId="0" xfId="0" applyNumberFormat="1" applyFont="1" applyFill="1" applyBorder="1"/>
    <xf numFmtId="0" fontId="0" fillId="0" borderId="0" xfId="0" applyFont="1"/>
    <xf numFmtId="44" fontId="0" fillId="0" borderId="0" xfId="1" applyFont="1"/>
    <xf numFmtId="44" fontId="4" fillId="0" borderId="0" xfId="1" applyFont="1" applyAlignment="1">
      <alignment horizontal="center"/>
    </xf>
    <xf numFmtId="0" fontId="0" fillId="0" borderId="0" xfId="0" applyBorder="1"/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0" fontId="8" fillId="0" borderId="0" xfId="0" applyFont="1"/>
    <xf numFmtId="0" fontId="11" fillId="2" borderId="0" xfId="0" applyFont="1" applyFill="1"/>
    <xf numFmtId="0" fontId="12" fillId="2" borderId="0" xfId="0" applyFont="1" applyFill="1"/>
    <xf numFmtId="0" fontId="0" fillId="2" borderId="0" xfId="0" applyFill="1"/>
    <xf numFmtId="44" fontId="4" fillId="0" borderId="0" xfId="1" applyFont="1" applyFill="1"/>
    <xf numFmtId="44" fontId="8" fillId="0" borderId="0" xfId="1" applyFont="1" applyFill="1"/>
    <xf numFmtId="44" fontId="9" fillId="2" borderId="0" xfId="1" applyFont="1" applyFill="1" applyAlignment="1">
      <alignment textRotation="45"/>
    </xf>
    <xf numFmtId="0" fontId="9" fillId="2" borderId="0" xfId="0" applyFont="1" applyFill="1" applyAlignment="1">
      <alignment textRotation="45"/>
    </xf>
    <xf numFmtId="0" fontId="0" fillId="0" borderId="0" xfId="0" applyFill="1"/>
    <xf numFmtId="0" fontId="12" fillId="0" borderId="0" xfId="0" applyFont="1" applyFill="1"/>
    <xf numFmtId="0" fontId="10" fillId="0" borderId="0" xfId="0" applyFont="1" applyFill="1"/>
    <xf numFmtId="0" fontId="9" fillId="0" borderId="0" xfId="0" applyFont="1" applyFill="1" applyAlignment="1"/>
    <xf numFmtId="0" fontId="0" fillId="0" borderId="0" xfId="0" applyFont="1" applyFill="1" applyAlignment="1">
      <alignment horizontal="left"/>
    </xf>
    <xf numFmtId="164" fontId="8" fillId="0" borderId="0" xfId="0" applyNumberFormat="1" applyFont="1" applyFill="1"/>
    <xf numFmtId="0" fontId="11" fillId="5" borderId="2" xfId="0" applyFont="1" applyFill="1" applyBorder="1"/>
    <xf numFmtId="44" fontId="8" fillId="5" borderId="0" xfId="1" applyFont="1" applyFill="1" applyBorder="1"/>
    <xf numFmtId="0" fontId="8" fillId="5" borderId="1" xfId="0" applyFont="1" applyFill="1" applyBorder="1"/>
    <xf numFmtId="0" fontId="11" fillId="5" borderId="6" xfId="0" applyFont="1" applyFill="1" applyBorder="1"/>
    <xf numFmtId="44" fontId="8" fillId="5" borderId="7" xfId="1" applyFont="1" applyFill="1" applyBorder="1"/>
    <xf numFmtId="0" fontId="8" fillId="5" borderId="8" xfId="0" applyFont="1" applyFill="1" applyBorder="1"/>
    <xf numFmtId="0" fontId="13" fillId="0" borderId="0" xfId="0" applyFont="1"/>
    <xf numFmtId="0" fontId="9" fillId="0" borderId="0" xfId="0" applyFont="1" applyFill="1" applyAlignment="1">
      <alignment textRotation="45"/>
    </xf>
    <xf numFmtId="0" fontId="0" fillId="5" borderId="5" xfId="0" applyFill="1" applyBorder="1"/>
    <xf numFmtId="0" fontId="0" fillId="5" borderId="8" xfId="0" applyFill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2" xfId="0" applyFont="1" applyFill="1" applyBorder="1"/>
    <xf numFmtId="0" fontId="7" fillId="4" borderId="0" xfId="0" applyFont="1" applyFill="1"/>
    <xf numFmtId="0" fontId="7" fillId="4" borderId="1" xfId="0" applyFont="1" applyFill="1" applyBorder="1"/>
    <xf numFmtId="0" fontId="3" fillId="4" borderId="0" xfId="0" applyFont="1" applyFill="1"/>
    <xf numFmtId="0" fontId="3" fillId="4" borderId="1" xfId="0" applyFont="1" applyFill="1" applyBorder="1"/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2" fillId="2" borderId="0" xfId="0" applyFont="1" applyFill="1"/>
    <xf numFmtId="0" fontId="11" fillId="5" borderId="6" xfId="0" applyFont="1" applyFill="1" applyBorder="1"/>
    <xf numFmtId="0" fontId="11" fillId="5" borderId="7" xfId="0" applyFont="1" applyFill="1" applyBorder="1"/>
    <xf numFmtId="0" fontId="11" fillId="5" borderId="8" xfId="0" applyFont="1" applyFill="1" applyBorder="1"/>
    <xf numFmtId="0" fontId="11" fillId="5" borderId="2" xfId="0" applyFont="1" applyFill="1" applyBorder="1"/>
    <xf numFmtId="0" fontId="11" fillId="5" borderId="0" xfId="0" applyFont="1" applyFill="1" applyBorder="1"/>
    <xf numFmtId="0" fontId="11" fillId="5" borderId="1" xfId="0" applyFont="1" applyFill="1" applyBorder="1"/>
    <xf numFmtId="0" fontId="11" fillId="0" borderId="0" xfId="0" applyFont="1" applyAlignment="1">
      <alignment horizontal="center"/>
    </xf>
    <xf numFmtId="0" fontId="11" fillId="5" borderId="2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im@adweartex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ustin@express-press.ne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krv@lefteyecrea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BS271"/>
  <sheetViews>
    <sheetView windowProtection="1" topLeftCell="J76" zoomScaleNormal="100" workbookViewId="0">
      <selection activeCell="A244" sqref="A244"/>
    </sheetView>
  </sheetViews>
  <sheetFormatPr defaultRowHeight="18" customHeight="1" x14ac:dyDescent="0.2"/>
  <cols>
    <col min="1" max="1" width="30.140625" style="1" customWidth="1"/>
    <col min="2" max="2" width="9.85546875" style="7" customWidth="1"/>
    <col min="3" max="3" width="8.7109375" style="1" customWidth="1"/>
    <col min="4" max="4" width="10.28515625" style="22" customWidth="1"/>
    <col min="5" max="5" width="8.7109375" style="1" customWidth="1"/>
    <col min="6" max="6" width="11" style="13" customWidth="1"/>
    <col min="7" max="7" width="9.140625" style="1"/>
    <col min="8" max="8" width="12.5703125" style="1" customWidth="1"/>
    <col min="9" max="9" width="10.140625" style="1" bestFit="1" customWidth="1"/>
    <col min="10" max="10" width="12.140625" style="13" customWidth="1"/>
    <col min="11" max="11" width="9.140625" style="1"/>
    <col min="12" max="12" width="10.28515625" style="1" customWidth="1"/>
    <col min="13" max="13" width="10.140625" style="1" bestFit="1" customWidth="1"/>
    <col min="14" max="14" width="10.5703125" style="13" customWidth="1"/>
    <col min="15" max="15" width="9.140625" style="1"/>
    <col min="16" max="16" width="11.140625" style="1" customWidth="1"/>
    <col min="17" max="17" width="9.140625" style="1"/>
    <col min="18" max="18" width="11" style="13" customWidth="1"/>
    <col min="19" max="19" width="9.140625" style="1"/>
    <col min="20" max="20" width="11.5703125" style="1" customWidth="1"/>
    <col min="21" max="21" width="9.140625" style="1"/>
    <col min="22" max="22" width="11.28515625" style="13" customWidth="1"/>
    <col min="23" max="23" width="9.140625" style="1"/>
    <col min="24" max="24" width="10.28515625" style="1" customWidth="1"/>
    <col min="25" max="25" width="9.140625" style="1"/>
    <col min="26" max="26" width="10.140625" style="13" customWidth="1"/>
    <col min="27" max="29" width="9.140625" style="33"/>
    <col min="30" max="30" width="9.140625" style="34"/>
    <col min="31" max="33" width="9.140625" style="33"/>
    <col min="34" max="34" width="10.28515625" style="34" customWidth="1"/>
    <col min="35" max="71" width="9.140625" style="6"/>
    <col min="72" max="16384" width="9.140625" style="1"/>
  </cols>
  <sheetData>
    <row r="1" spans="1:34" ht="12.75" x14ac:dyDescent="0.2">
      <c r="C1" s="84" t="s">
        <v>46</v>
      </c>
      <c r="D1" s="84"/>
      <c r="E1" s="84"/>
      <c r="F1" s="85"/>
      <c r="G1" s="86" t="s">
        <v>52</v>
      </c>
      <c r="H1" s="87"/>
      <c r="I1" s="87"/>
      <c r="J1" s="87"/>
      <c r="K1" s="87" t="s">
        <v>54</v>
      </c>
      <c r="L1" s="88"/>
      <c r="M1" s="88"/>
      <c r="N1" s="88"/>
      <c r="O1" s="89" t="s">
        <v>61</v>
      </c>
      <c r="P1" s="89"/>
      <c r="Q1" s="89"/>
      <c r="R1" s="89"/>
      <c r="S1" s="89" t="s">
        <v>62</v>
      </c>
      <c r="T1" s="90"/>
      <c r="U1" s="90"/>
      <c r="V1" s="90"/>
      <c r="W1" s="89" t="s">
        <v>68</v>
      </c>
      <c r="X1" s="90"/>
      <c r="Y1" s="90"/>
      <c r="Z1" s="90"/>
      <c r="AA1" s="91" t="s">
        <v>70</v>
      </c>
      <c r="AB1" s="92"/>
      <c r="AC1" s="92"/>
      <c r="AD1" s="92"/>
      <c r="AE1" s="91" t="s">
        <v>72</v>
      </c>
      <c r="AF1" s="92"/>
      <c r="AG1" s="92"/>
      <c r="AH1" s="92"/>
    </row>
    <row r="2" spans="1:34" ht="12.75" x14ac:dyDescent="0.2">
      <c r="C2" s="84"/>
      <c r="D2" s="84"/>
      <c r="E2" s="84"/>
      <c r="F2" s="85"/>
      <c r="G2" s="86"/>
      <c r="H2" s="87"/>
      <c r="I2" s="87"/>
      <c r="J2" s="87"/>
      <c r="K2" s="88"/>
      <c r="L2" s="88"/>
      <c r="M2" s="88"/>
      <c r="N2" s="88"/>
      <c r="O2" s="89"/>
      <c r="P2" s="89"/>
      <c r="Q2" s="89"/>
      <c r="R2" s="89"/>
      <c r="S2" s="90"/>
      <c r="T2" s="90"/>
      <c r="U2" s="90"/>
      <c r="V2" s="90"/>
      <c r="W2" s="90"/>
      <c r="X2" s="90"/>
      <c r="Y2" s="90"/>
      <c r="Z2" s="90"/>
      <c r="AA2" s="92"/>
      <c r="AB2" s="92"/>
      <c r="AC2" s="92"/>
      <c r="AD2" s="92"/>
      <c r="AE2" s="92"/>
      <c r="AF2" s="92"/>
      <c r="AG2" s="92"/>
      <c r="AH2" s="92"/>
    </row>
    <row r="3" spans="1:34" ht="12.75" x14ac:dyDescent="0.2">
      <c r="C3" s="84"/>
      <c r="D3" s="84"/>
      <c r="E3" s="84"/>
      <c r="F3" s="85"/>
      <c r="G3" s="86"/>
      <c r="H3" s="87"/>
      <c r="I3" s="87"/>
      <c r="J3" s="87"/>
      <c r="K3" s="88"/>
      <c r="L3" s="88"/>
      <c r="M3" s="88"/>
      <c r="N3" s="88"/>
      <c r="O3" s="89"/>
      <c r="P3" s="89"/>
      <c r="Q3" s="89"/>
      <c r="R3" s="89"/>
      <c r="S3" s="90"/>
      <c r="T3" s="90"/>
      <c r="U3" s="90"/>
      <c r="V3" s="90"/>
      <c r="W3" s="90"/>
      <c r="X3" s="90"/>
      <c r="Y3" s="90"/>
      <c r="Z3" s="90"/>
      <c r="AA3" s="92"/>
      <c r="AB3" s="92"/>
      <c r="AC3" s="92"/>
      <c r="AD3" s="92"/>
      <c r="AE3" s="92"/>
      <c r="AF3" s="92"/>
      <c r="AG3" s="92"/>
      <c r="AH3" s="92"/>
    </row>
    <row r="4" spans="1:34" ht="18" customHeight="1" x14ac:dyDescent="0.25">
      <c r="A4" s="105" t="s">
        <v>30</v>
      </c>
      <c r="B4" s="105"/>
      <c r="C4" s="102" t="s">
        <v>21</v>
      </c>
      <c r="D4" s="102"/>
      <c r="E4" s="102"/>
      <c r="F4" s="102"/>
      <c r="G4" s="102" t="s">
        <v>21</v>
      </c>
      <c r="H4" s="102"/>
      <c r="I4" s="4"/>
      <c r="J4" s="16"/>
      <c r="K4" s="102" t="s">
        <v>21</v>
      </c>
      <c r="L4" s="102"/>
      <c r="M4" s="4"/>
      <c r="N4" s="16"/>
      <c r="O4" s="102" t="s">
        <v>21</v>
      </c>
      <c r="P4" s="102"/>
      <c r="Q4" s="4"/>
      <c r="R4" s="16"/>
      <c r="S4" s="103" t="s">
        <v>21</v>
      </c>
      <c r="T4" s="103"/>
      <c r="U4" s="4"/>
      <c r="V4" s="16"/>
      <c r="W4" s="102" t="s">
        <v>21</v>
      </c>
      <c r="X4" s="102"/>
      <c r="Y4" s="4"/>
      <c r="Z4" s="16"/>
      <c r="AA4" s="107" t="s">
        <v>21</v>
      </c>
      <c r="AB4" s="101"/>
      <c r="AE4" s="101" t="s">
        <v>21</v>
      </c>
      <c r="AF4" s="101"/>
    </row>
    <row r="5" spans="1:34" ht="42" x14ac:dyDescent="0.2">
      <c r="A5" s="2" t="s">
        <v>0</v>
      </c>
      <c r="B5" s="2" t="s">
        <v>1</v>
      </c>
      <c r="C5" s="5" t="s">
        <v>23</v>
      </c>
      <c r="D5" s="18" t="s">
        <v>24</v>
      </c>
      <c r="E5" s="5"/>
      <c r="F5" s="12"/>
      <c r="G5" s="5" t="s">
        <v>23</v>
      </c>
      <c r="H5" s="5" t="s">
        <v>24</v>
      </c>
      <c r="K5" s="5" t="s">
        <v>23</v>
      </c>
      <c r="L5" s="5" t="s">
        <v>24</v>
      </c>
      <c r="O5" s="5" t="s">
        <v>23</v>
      </c>
      <c r="P5" s="5" t="s">
        <v>24</v>
      </c>
      <c r="S5" s="29" t="s">
        <v>23</v>
      </c>
      <c r="T5" s="29" t="s">
        <v>24</v>
      </c>
      <c r="W5" s="5" t="s">
        <v>23</v>
      </c>
      <c r="X5" s="5" t="s">
        <v>24</v>
      </c>
      <c r="AA5" s="35" t="s">
        <v>23</v>
      </c>
      <c r="AB5" s="35" t="s">
        <v>24</v>
      </c>
      <c r="AE5" s="35" t="s">
        <v>23</v>
      </c>
      <c r="AF5" s="35" t="s">
        <v>24</v>
      </c>
    </row>
    <row r="6" spans="1:34" ht="18" customHeight="1" x14ac:dyDescent="0.2">
      <c r="A6" s="1" t="s">
        <v>3</v>
      </c>
      <c r="B6" s="7">
        <v>270</v>
      </c>
      <c r="C6" s="8">
        <v>9.9499999999999993</v>
      </c>
      <c r="D6" s="19">
        <v>2686.5</v>
      </c>
      <c r="G6" s="22">
        <v>8.7899999999999991</v>
      </c>
      <c r="H6" s="22">
        <f>B6*G6</f>
        <v>2373.2999999999997</v>
      </c>
      <c r="I6" s="22"/>
      <c r="J6" s="23"/>
      <c r="K6" s="22">
        <v>12.65</v>
      </c>
      <c r="L6" s="22">
        <f>B6*K6</f>
        <v>3415.5</v>
      </c>
      <c r="O6" s="22">
        <v>9.59</v>
      </c>
      <c r="P6" s="22">
        <f>B6*O6</f>
        <v>2589.3000000000002</v>
      </c>
      <c r="Q6" s="22"/>
      <c r="R6" s="23"/>
      <c r="S6" s="28">
        <v>6.75</v>
      </c>
      <c r="T6" s="28">
        <f>B6*S6</f>
        <v>1822.5</v>
      </c>
      <c r="U6" s="22"/>
      <c r="V6" s="23"/>
      <c r="W6" s="22">
        <v>8.8699999999999992</v>
      </c>
      <c r="X6" s="22">
        <f>B6*W6</f>
        <v>2394.8999999999996</v>
      </c>
      <c r="Y6" s="22"/>
      <c r="Z6" s="23"/>
    </row>
    <row r="7" spans="1:34" ht="18" customHeight="1" x14ac:dyDescent="0.25">
      <c r="A7" s="1" t="s">
        <v>4</v>
      </c>
      <c r="B7" s="7">
        <v>270</v>
      </c>
      <c r="C7" s="8">
        <v>9.9499999999999993</v>
      </c>
      <c r="D7" s="19">
        <v>2686.5</v>
      </c>
      <c r="G7" s="22">
        <v>8.7899999999999991</v>
      </c>
      <c r="H7" s="22">
        <f t="shared" ref="H7:H11" si="0">B7*G7</f>
        <v>2373.2999999999997</v>
      </c>
      <c r="I7" s="22"/>
      <c r="J7" s="23"/>
      <c r="K7" s="22">
        <v>12.65</v>
      </c>
      <c r="L7" s="22">
        <f t="shared" ref="L7:L11" si="1">B7*K7</f>
        <v>3415.5</v>
      </c>
      <c r="O7" s="22">
        <v>9.59</v>
      </c>
      <c r="P7" s="22">
        <f t="shared" ref="P7:P11" si="2">B7*O7</f>
        <v>2589.3000000000002</v>
      </c>
      <c r="Q7" s="22"/>
      <c r="R7" s="23"/>
      <c r="S7" s="28">
        <v>6.75</v>
      </c>
      <c r="T7" s="28">
        <f t="shared" ref="T7:T11" si="3">B7*S7</f>
        <v>1822.5</v>
      </c>
      <c r="U7" s="22"/>
      <c r="V7" s="23"/>
      <c r="W7" s="22">
        <v>8.8699999999999992</v>
      </c>
      <c r="X7" s="22">
        <f t="shared" ref="X7:X11" si="4">B7*W7</f>
        <v>2394.8999999999996</v>
      </c>
      <c r="Y7" s="22"/>
      <c r="Z7" s="23"/>
      <c r="AB7" s="36" t="s">
        <v>71</v>
      </c>
      <c r="AE7" s="93" t="s">
        <v>71</v>
      </c>
      <c r="AF7" s="94"/>
      <c r="AG7" s="94"/>
      <c r="AH7" s="95"/>
    </row>
    <row r="8" spans="1:34" ht="18" customHeight="1" x14ac:dyDescent="0.2">
      <c r="A8" s="1" t="s">
        <v>5</v>
      </c>
      <c r="B8" s="7">
        <v>270</v>
      </c>
      <c r="C8" s="8">
        <v>9.9499999999999993</v>
      </c>
      <c r="D8" s="19">
        <v>2686.5</v>
      </c>
      <c r="G8" s="22">
        <v>8.7899999999999991</v>
      </c>
      <c r="H8" s="22">
        <f t="shared" si="0"/>
        <v>2373.2999999999997</v>
      </c>
      <c r="I8" s="22"/>
      <c r="J8" s="23"/>
      <c r="K8" s="22">
        <v>12.65</v>
      </c>
      <c r="L8" s="22">
        <f t="shared" si="1"/>
        <v>3415.5</v>
      </c>
      <c r="O8" s="22">
        <v>9.59</v>
      </c>
      <c r="P8" s="22">
        <f t="shared" si="2"/>
        <v>2589.3000000000002</v>
      </c>
      <c r="Q8" s="22"/>
      <c r="R8" s="23"/>
      <c r="S8" s="28">
        <v>6.75</v>
      </c>
      <c r="T8" s="28">
        <f t="shared" si="3"/>
        <v>1822.5</v>
      </c>
      <c r="U8" s="22"/>
      <c r="V8" s="23"/>
      <c r="W8" s="22">
        <v>8.8699999999999992</v>
      </c>
      <c r="X8" s="22">
        <f t="shared" si="4"/>
        <v>2394.8999999999996</v>
      </c>
      <c r="Y8" s="22"/>
      <c r="Z8" s="23"/>
      <c r="AA8" s="96" t="s">
        <v>85</v>
      </c>
      <c r="AB8" s="99"/>
      <c r="AC8" s="99"/>
      <c r="AD8" s="100"/>
      <c r="AE8" s="96" t="s">
        <v>84</v>
      </c>
      <c r="AF8" s="97"/>
      <c r="AG8" s="97"/>
      <c r="AH8" s="98"/>
    </row>
    <row r="9" spans="1:34" ht="18" customHeight="1" x14ac:dyDescent="0.2">
      <c r="A9" s="1" t="s">
        <v>6</v>
      </c>
      <c r="B9" s="7">
        <v>270</v>
      </c>
      <c r="C9" s="8">
        <v>9.9499999999999993</v>
      </c>
      <c r="D9" s="19">
        <v>2686.5</v>
      </c>
      <c r="G9" s="22">
        <v>8.7899999999999991</v>
      </c>
      <c r="H9" s="22">
        <f t="shared" si="0"/>
        <v>2373.2999999999997</v>
      </c>
      <c r="I9" s="22"/>
      <c r="J9" s="23"/>
      <c r="K9" s="22">
        <v>12.65</v>
      </c>
      <c r="L9" s="22">
        <f t="shared" si="1"/>
        <v>3415.5</v>
      </c>
      <c r="O9" s="22">
        <v>9.59</v>
      </c>
      <c r="P9" s="22">
        <f t="shared" si="2"/>
        <v>2589.3000000000002</v>
      </c>
      <c r="Q9" s="22"/>
      <c r="R9" s="23"/>
      <c r="S9" s="28">
        <v>6.75</v>
      </c>
      <c r="T9" s="28">
        <f t="shared" si="3"/>
        <v>1822.5</v>
      </c>
      <c r="U9" s="22"/>
      <c r="V9" s="23"/>
      <c r="W9" s="22">
        <v>8.8699999999999992</v>
      </c>
      <c r="X9" s="22">
        <f t="shared" si="4"/>
        <v>2394.8999999999996</v>
      </c>
      <c r="Y9" s="22"/>
      <c r="Z9" s="23"/>
      <c r="AA9" s="96" t="s">
        <v>86</v>
      </c>
      <c r="AB9" s="97"/>
      <c r="AC9" s="97"/>
      <c r="AD9" s="98"/>
    </row>
    <row r="10" spans="1:34" ht="18" customHeight="1" x14ac:dyDescent="0.2">
      <c r="A10" s="1" t="s">
        <v>7</v>
      </c>
      <c r="B10" s="7">
        <v>270</v>
      </c>
      <c r="C10" s="8">
        <v>12.95</v>
      </c>
      <c r="D10" s="20">
        <v>3496.5</v>
      </c>
      <c r="G10" s="22">
        <v>10.57</v>
      </c>
      <c r="H10" s="22">
        <f t="shared" si="0"/>
        <v>2853.9</v>
      </c>
      <c r="I10" s="22"/>
      <c r="J10" s="23"/>
      <c r="K10" s="22">
        <v>13.5</v>
      </c>
      <c r="L10" s="22">
        <f t="shared" si="1"/>
        <v>3645</v>
      </c>
      <c r="O10" s="22">
        <v>11.59</v>
      </c>
      <c r="P10" s="22">
        <f t="shared" si="2"/>
        <v>3129.3</v>
      </c>
      <c r="Q10" s="22"/>
      <c r="R10" s="23"/>
      <c r="S10" s="28">
        <v>6.75</v>
      </c>
      <c r="T10" s="28">
        <f t="shared" si="3"/>
        <v>1822.5</v>
      </c>
      <c r="U10" s="22"/>
      <c r="V10" s="23"/>
      <c r="W10" s="22">
        <v>10.87</v>
      </c>
      <c r="X10" s="22">
        <f t="shared" si="4"/>
        <v>2934.8999999999996</v>
      </c>
      <c r="Y10" s="22"/>
      <c r="Z10" s="23"/>
    </row>
    <row r="11" spans="1:34" ht="18" customHeight="1" x14ac:dyDescent="0.2">
      <c r="A11" s="1" t="s">
        <v>8</v>
      </c>
      <c r="B11" s="7">
        <v>270</v>
      </c>
      <c r="C11" s="8">
        <v>12.95</v>
      </c>
      <c r="D11" s="20">
        <v>3496.5</v>
      </c>
      <c r="G11" s="22">
        <v>11.22</v>
      </c>
      <c r="H11" s="22">
        <f t="shared" si="0"/>
        <v>3029.4</v>
      </c>
      <c r="I11" s="22"/>
      <c r="J11" s="23"/>
      <c r="K11" s="22">
        <v>14.75</v>
      </c>
      <c r="L11" s="22">
        <f t="shared" si="1"/>
        <v>3982.5</v>
      </c>
      <c r="O11" s="22">
        <v>12.59</v>
      </c>
      <c r="P11" s="22">
        <f t="shared" si="2"/>
        <v>3399.3</v>
      </c>
      <c r="Q11" s="22"/>
      <c r="R11" s="23"/>
      <c r="S11" s="28">
        <v>6.75</v>
      </c>
      <c r="T11" s="28">
        <f t="shared" si="3"/>
        <v>1822.5</v>
      </c>
      <c r="U11" s="22"/>
      <c r="V11" s="23"/>
      <c r="W11" s="22">
        <v>11.87</v>
      </c>
      <c r="X11" s="22">
        <f t="shared" si="4"/>
        <v>3204.8999999999996</v>
      </c>
      <c r="Y11" s="22"/>
      <c r="Z11" s="23"/>
    </row>
    <row r="12" spans="1:34" ht="18" customHeight="1" x14ac:dyDescent="0.2">
      <c r="A12" s="3" t="s">
        <v>9</v>
      </c>
      <c r="C12" s="8"/>
      <c r="D12" s="20">
        <f>SUM(D6:D11)</f>
        <v>17739</v>
      </c>
      <c r="G12" s="22"/>
      <c r="H12" s="22">
        <f>SUM(H6:H11)</f>
        <v>15376.499999999998</v>
      </c>
      <c r="I12" s="22"/>
      <c r="J12" s="23"/>
      <c r="K12" s="22"/>
      <c r="L12" s="22">
        <f>SUM(L6:L11)</f>
        <v>21289.5</v>
      </c>
      <c r="O12" s="22"/>
      <c r="P12" s="22">
        <f>SUM(P6:P11)</f>
        <v>16885.8</v>
      </c>
      <c r="Q12" s="22"/>
      <c r="R12" s="23"/>
      <c r="S12" s="28"/>
      <c r="T12" s="28">
        <f>SUM(T6:T11)</f>
        <v>10935</v>
      </c>
      <c r="U12" s="22"/>
      <c r="V12" s="23"/>
      <c r="W12" s="22"/>
      <c r="X12" s="22">
        <f>SUM(X6:X11)</f>
        <v>15719.399999999998</v>
      </c>
      <c r="Y12" s="22"/>
      <c r="Z12" s="23"/>
    </row>
    <row r="13" spans="1:34" ht="18" customHeight="1" x14ac:dyDescent="0.2">
      <c r="C13" s="6"/>
      <c r="D13" s="21"/>
      <c r="E13" s="6"/>
      <c r="F13" s="14"/>
      <c r="G13" s="6"/>
      <c r="H13" s="6"/>
      <c r="I13" s="6"/>
      <c r="J13" s="14"/>
      <c r="K13" s="6"/>
      <c r="L13" s="6"/>
      <c r="M13" s="6"/>
      <c r="N13" s="14"/>
      <c r="O13" s="21"/>
      <c r="P13" s="21"/>
      <c r="Q13" s="21"/>
      <c r="R13" s="25"/>
      <c r="S13" s="6"/>
      <c r="T13" s="6"/>
      <c r="U13" s="6"/>
      <c r="V13" s="14"/>
      <c r="W13" s="21"/>
      <c r="X13" s="21"/>
      <c r="Y13" s="21"/>
      <c r="Z13" s="25"/>
    </row>
    <row r="14" spans="1:34" ht="18" customHeight="1" x14ac:dyDescent="0.2">
      <c r="A14" s="1" t="s">
        <v>47</v>
      </c>
      <c r="C14" s="6" t="s">
        <v>48</v>
      </c>
      <c r="D14" s="21"/>
      <c r="E14" s="6"/>
      <c r="F14" s="14"/>
      <c r="G14" s="6" t="s">
        <v>56</v>
      </c>
      <c r="H14" s="6"/>
      <c r="I14" s="6"/>
      <c r="J14" s="14"/>
      <c r="K14" s="6" t="s">
        <v>48</v>
      </c>
      <c r="L14" s="6"/>
      <c r="M14" s="6"/>
      <c r="N14" s="14"/>
      <c r="O14" s="6" t="s">
        <v>56</v>
      </c>
      <c r="P14" s="6"/>
      <c r="Q14" s="6"/>
      <c r="R14" s="14"/>
      <c r="S14" s="6" t="s">
        <v>67</v>
      </c>
      <c r="T14" s="6"/>
      <c r="U14" s="6"/>
      <c r="V14" s="14"/>
      <c r="W14" s="6" t="s">
        <v>56</v>
      </c>
      <c r="X14" s="6"/>
      <c r="Y14" s="6"/>
      <c r="Z14" s="14"/>
    </row>
    <row r="15" spans="1:34" ht="18" customHeight="1" x14ac:dyDescent="0.2">
      <c r="C15" s="6" t="s">
        <v>49</v>
      </c>
      <c r="D15" s="21"/>
      <c r="E15" s="6"/>
      <c r="F15" s="14"/>
      <c r="G15" s="6" t="s">
        <v>55</v>
      </c>
      <c r="H15" s="6"/>
      <c r="I15" s="6"/>
      <c r="J15" s="14"/>
      <c r="K15" s="6" t="s">
        <v>49</v>
      </c>
      <c r="L15" s="6"/>
      <c r="M15" s="6"/>
      <c r="N15" s="14"/>
      <c r="O15" s="6" t="s">
        <v>55</v>
      </c>
      <c r="P15" s="6"/>
      <c r="Q15" s="6"/>
      <c r="R15" s="14"/>
      <c r="S15" s="6" t="s">
        <v>66</v>
      </c>
      <c r="T15" s="6" t="s">
        <v>63</v>
      </c>
      <c r="U15" s="6"/>
      <c r="V15" s="14"/>
      <c r="W15" s="6" t="s">
        <v>66</v>
      </c>
      <c r="X15" s="6"/>
      <c r="Y15" s="6"/>
      <c r="Z15" s="14"/>
    </row>
    <row r="16" spans="1:34" ht="18" customHeight="1" x14ac:dyDescent="0.2">
      <c r="C16" s="6" t="s">
        <v>50</v>
      </c>
      <c r="D16" s="21"/>
      <c r="E16" s="6"/>
      <c r="F16" s="14"/>
      <c r="G16" s="6" t="s">
        <v>58</v>
      </c>
      <c r="H16" s="6"/>
      <c r="I16" s="6"/>
      <c r="J16" s="14"/>
      <c r="K16" s="6" t="s">
        <v>83</v>
      </c>
      <c r="L16" s="6"/>
      <c r="M16" s="6"/>
      <c r="N16" s="14"/>
      <c r="O16" s="6" t="s">
        <v>58</v>
      </c>
      <c r="P16" s="6"/>
      <c r="Q16" s="6"/>
      <c r="R16" s="14"/>
      <c r="S16" s="6" t="s">
        <v>64</v>
      </c>
      <c r="T16" s="6"/>
      <c r="U16" s="6"/>
      <c r="V16" s="14"/>
      <c r="W16" s="6" t="s">
        <v>53</v>
      </c>
      <c r="X16" s="6"/>
      <c r="Y16" s="6"/>
      <c r="Z16" s="14"/>
    </row>
    <row r="17" spans="1:34" ht="18" customHeight="1" x14ac:dyDescent="0.2">
      <c r="C17" s="6" t="s">
        <v>51</v>
      </c>
      <c r="D17" s="21"/>
      <c r="E17" s="6"/>
      <c r="F17" s="14"/>
      <c r="G17" s="6" t="s">
        <v>57</v>
      </c>
      <c r="H17" s="6"/>
      <c r="I17" s="6"/>
      <c r="J17" s="14"/>
      <c r="K17" s="6" t="s">
        <v>60</v>
      </c>
      <c r="L17" s="6"/>
      <c r="M17" s="6"/>
      <c r="N17" s="14"/>
      <c r="O17" s="6" t="s">
        <v>57</v>
      </c>
      <c r="P17" s="6"/>
      <c r="Q17" s="6"/>
      <c r="R17" s="14"/>
      <c r="S17" s="6" t="s">
        <v>59</v>
      </c>
      <c r="T17" s="6"/>
      <c r="U17" s="6"/>
      <c r="V17" s="14"/>
      <c r="W17" s="6"/>
      <c r="X17" s="6"/>
      <c r="Y17" s="6"/>
      <c r="Z17" s="14"/>
    </row>
    <row r="18" spans="1:34" ht="18" customHeight="1" x14ac:dyDescent="0.2">
      <c r="C18" s="6"/>
      <c r="D18" s="21"/>
      <c r="E18" s="6"/>
      <c r="F18" s="14"/>
      <c r="G18" s="6"/>
      <c r="H18" s="6"/>
      <c r="I18" s="6"/>
      <c r="J18" s="14"/>
      <c r="K18" s="6"/>
      <c r="L18" s="6"/>
      <c r="M18" s="6"/>
      <c r="N18" s="14"/>
      <c r="O18" s="6"/>
      <c r="P18" s="6"/>
      <c r="Q18" s="6"/>
      <c r="R18" s="14"/>
      <c r="S18" s="6" t="s">
        <v>65</v>
      </c>
      <c r="T18" s="6"/>
      <c r="U18" s="6"/>
      <c r="V18" s="14"/>
      <c r="W18" s="6"/>
      <c r="X18" s="6"/>
      <c r="Y18" s="6"/>
      <c r="Z18" s="14"/>
    </row>
    <row r="19" spans="1:34" ht="18" customHeight="1" x14ac:dyDescent="0.2">
      <c r="C19" s="6"/>
      <c r="D19" s="21"/>
      <c r="E19" s="6"/>
      <c r="F19" s="14"/>
      <c r="G19" s="6"/>
      <c r="H19" s="6"/>
      <c r="I19" s="6"/>
      <c r="J19" s="14"/>
      <c r="K19" s="6"/>
      <c r="L19" s="6"/>
      <c r="M19" s="6"/>
      <c r="N19" s="14"/>
      <c r="O19" s="6"/>
      <c r="P19" s="6"/>
      <c r="Q19" s="6"/>
      <c r="R19" s="14"/>
      <c r="S19" s="6"/>
      <c r="T19" s="6"/>
      <c r="U19" s="6"/>
      <c r="V19" s="14"/>
      <c r="W19" s="6"/>
      <c r="X19" s="6"/>
      <c r="Y19" s="6"/>
      <c r="Z19" s="14"/>
    </row>
    <row r="20" spans="1:34" ht="18" customHeight="1" x14ac:dyDescent="0.25">
      <c r="A20" s="105" t="s">
        <v>29</v>
      </c>
      <c r="B20" s="105"/>
      <c r="C20" s="102" t="s">
        <v>21</v>
      </c>
      <c r="D20" s="102"/>
      <c r="E20" s="102" t="s">
        <v>22</v>
      </c>
      <c r="F20" s="102"/>
      <c r="G20" s="102" t="s">
        <v>21</v>
      </c>
      <c r="H20" s="102"/>
      <c r="I20" s="102" t="s">
        <v>22</v>
      </c>
      <c r="J20" s="102"/>
      <c r="K20" s="102" t="s">
        <v>21</v>
      </c>
      <c r="L20" s="102"/>
      <c r="M20" s="102" t="s">
        <v>22</v>
      </c>
      <c r="N20" s="102"/>
      <c r="O20" s="103" t="s">
        <v>21</v>
      </c>
      <c r="P20" s="103"/>
      <c r="Q20" s="103" t="s">
        <v>22</v>
      </c>
      <c r="R20" s="103"/>
      <c r="S20" s="102" t="s">
        <v>21</v>
      </c>
      <c r="T20" s="102"/>
      <c r="U20" s="102" t="s">
        <v>22</v>
      </c>
      <c r="V20" s="102"/>
      <c r="W20" s="102" t="s">
        <v>21</v>
      </c>
      <c r="X20" s="102"/>
      <c r="Y20" s="102" t="s">
        <v>22</v>
      </c>
      <c r="Z20" s="102"/>
      <c r="AA20" s="101" t="s">
        <v>21</v>
      </c>
      <c r="AB20" s="101"/>
      <c r="AC20" s="101" t="s">
        <v>22</v>
      </c>
      <c r="AD20" s="101"/>
      <c r="AE20" s="101" t="s">
        <v>21</v>
      </c>
      <c r="AF20" s="101"/>
      <c r="AG20" s="101" t="s">
        <v>22</v>
      </c>
      <c r="AH20" s="101"/>
    </row>
    <row r="21" spans="1:34" ht="48.75" customHeight="1" x14ac:dyDescent="0.2">
      <c r="A21" s="2" t="s">
        <v>0</v>
      </c>
      <c r="B21" s="2" t="s">
        <v>1</v>
      </c>
      <c r="C21" s="5" t="s">
        <v>23</v>
      </c>
      <c r="D21" s="18" t="s">
        <v>24</v>
      </c>
      <c r="E21" s="5" t="s">
        <v>2</v>
      </c>
      <c r="F21" s="12" t="s">
        <v>24</v>
      </c>
      <c r="G21" s="5" t="s">
        <v>23</v>
      </c>
      <c r="H21" s="5" t="s">
        <v>24</v>
      </c>
      <c r="I21" s="5" t="s">
        <v>2</v>
      </c>
      <c r="J21" s="12" t="s">
        <v>24</v>
      </c>
      <c r="K21" s="5" t="s">
        <v>23</v>
      </c>
      <c r="L21" s="5" t="s">
        <v>24</v>
      </c>
      <c r="M21" s="5" t="s">
        <v>2</v>
      </c>
      <c r="N21" s="12" t="s">
        <v>24</v>
      </c>
      <c r="O21" s="29" t="s">
        <v>23</v>
      </c>
      <c r="P21" s="29" t="s">
        <v>24</v>
      </c>
      <c r="Q21" s="29" t="s">
        <v>2</v>
      </c>
      <c r="R21" s="30" t="s">
        <v>24</v>
      </c>
      <c r="S21" s="5" t="s">
        <v>23</v>
      </c>
      <c r="T21" s="5" t="s">
        <v>24</v>
      </c>
      <c r="U21" s="5" t="s">
        <v>2</v>
      </c>
      <c r="V21" s="12" t="s">
        <v>24</v>
      </c>
      <c r="W21" s="5" t="s">
        <v>23</v>
      </c>
      <c r="X21" s="5" t="s">
        <v>24</v>
      </c>
      <c r="Y21" s="5" t="s">
        <v>2</v>
      </c>
      <c r="Z21" s="12" t="s">
        <v>24</v>
      </c>
      <c r="AA21" s="35" t="s">
        <v>23</v>
      </c>
      <c r="AB21" s="35" t="s">
        <v>24</v>
      </c>
      <c r="AC21" s="35" t="s">
        <v>2</v>
      </c>
      <c r="AD21" s="37" t="s">
        <v>24</v>
      </c>
      <c r="AE21" s="35" t="s">
        <v>23</v>
      </c>
      <c r="AF21" s="35" t="s">
        <v>24</v>
      </c>
      <c r="AG21" s="35" t="s">
        <v>2</v>
      </c>
      <c r="AH21" s="37" t="s">
        <v>24</v>
      </c>
    </row>
    <row r="22" spans="1:34" ht="18" customHeight="1" x14ac:dyDescent="0.2">
      <c r="A22" s="1" t="s">
        <v>10</v>
      </c>
      <c r="B22" s="7">
        <v>150</v>
      </c>
      <c r="C22" s="8">
        <v>7.48</v>
      </c>
      <c r="D22" s="8">
        <v>1122</v>
      </c>
      <c r="E22" s="8">
        <v>6.99</v>
      </c>
      <c r="F22" s="15">
        <v>1048.5</v>
      </c>
      <c r="H22" s="22"/>
      <c r="I22" s="22"/>
      <c r="J22" s="23"/>
      <c r="O22" s="28">
        <v>5.79</v>
      </c>
      <c r="P22" s="28">
        <f>B22*O22</f>
        <v>868.5</v>
      </c>
      <c r="Q22" s="28">
        <v>3.79</v>
      </c>
      <c r="R22" s="31">
        <f>B22*Q22</f>
        <v>568.5</v>
      </c>
      <c r="W22" s="22"/>
      <c r="X22" s="22"/>
      <c r="Y22" s="22"/>
      <c r="Z22" s="23"/>
    </row>
    <row r="23" spans="1:34" ht="18" customHeight="1" x14ac:dyDescent="0.2">
      <c r="A23" s="1" t="s">
        <v>11</v>
      </c>
      <c r="B23" s="7">
        <v>50</v>
      </c>
      <c r="C23" s="8">
        <v>7.99</v>
      </c>
      <c r="D23" s="8">
        <v>399.5</v>
      </c>
      <c r="E23" s="8">
        <v>7.45</v>
      </c>
      <c r="F23" s="15">
        <v>372.5</v>
      </c>
      <c r="H23" s="22"/>
      <c r="I23" s="22"/>
      <c r="J23" s="23"/>
      <c r="O23" s="28">
        <v>5.79</v>
      </c>
      <c r="P23" s="28">
        <f t="shared" ref="P23:P32" si="5">B23*O23</f>
        <v>289.5</v>
      </c>
      <c r="Q23" s="28">
        <v>3.79</v>
      </c>
      <c r="R23" s="31">
        <f t="shared" ref="R23:R32" si="6">B23*Q23</f>
        <v>189.5</v>
      </c>
      <c r="S23" s="22">
        <v>4.4000000000000004</v>
      </c>
      <c r="T23" s="22">
        <f>B23*S23</f>
        <v>220.00000000000003</v>
      </c>
      <c r="U23" s="22">
        <v>3.75</v>
      </c>
      <c r="V23" s="22">
        <f>B23*U23</f>
        <v>187.5</v>
      </c>
      <c r="W23" s="22"/>
      <c r="X23" s="22"/>
      <c r="Y23" s="22"/>
      <c r="Z23" s="23"/>
    </row>
    <row r="24" spans="1:34" ht="18" customHeight="1" x14ac:dyDescent="0.2">
      <c r="A24" s="1" t="s">
        <v>12</v>
      </c>
      <c r="B24" s="7">
        <v>50</v>
      </c>
      <c r="C24" s="8">
        <v>7.99</v>
      </c>
      <c r="D24" s="8">
        <v>399.5</v>
      </c>
      <c r="E24" s="8">
        <v>7.45</v>
      </c>
      <c r="F24" s="15">
        <v>372.5</v>
      </c>
      <c r="H24" s="22"/>
      <c r="I24" s="22"/>
      <c r="J24" s="23"/>
      <c r="O24" s="28">
        <v>5.79</v>
      </c>
      <c r="P24" s="28">
        <f t="shared" si="5"/>
        <v>289.5</v>
      </c>
      <c r="Q24" s="28">
        <v>3.79</v>
      </c>
      <c r="R24" s="31">
        <f t="shared" si="6"/>
        <v>189.5</v>
      </c>
      <c r="S24" s="22">
        <v>4.4000000000000004</v>
      </c>
      <c r="T24" s="22">
        <f t="shared" ref="T24:T32" si="7">B24*S24</f>
        <v>220.00000000000003</v>
      </c>
      <c r="U24" s="22">
        <v>3.75</v>
      </c>
      <c r="V24" s="22">
        <f t="shared" ref="V24:V32" si="8">B24*U24</f>
        <v>187.5</v>
      </c>
      <c r="W24" s="22"/>
      <c r="X24" s="22"/>
      <c r="Y24" s="22"/>
      <c r="Z24" s="23"/>
    </row>
    <row r="25" spans="1:34" ht="18" customHeight="1" x14ac:dyDescent="0.2">
      <c r="A25" s="1" t="s">
        <v>13</v>
      </c>
      <c r="B25" s="7">
        <v>50</v>
      </c>
      <c r="C25" s="8">
        <v>7.99</v>
      </c>
      <c r="D25" s="8">
        <v>399.5</v>
      </c>
      <c r="E25" s="8">
        <v>7.45</v>
      </c>
      <c r="F25" s="15">
        <v>372.5</v>
      </c>
      <c r="H25" s="22"/>
      <c r="I25" s="22"/>
      <c r="J25" s="23"/>
      <c r="O25" s="28">
        <v>5.79</v>
      </c>
      <c r="P25" s="28">
        <f t="shared" si="5"/>
        <v>289.5</v>
      </c>
      <c r="Q25" s="28">
        <v>3.79</v>
      </c>
      <c r="R25" s="31">
        <f t="shared" si="6"/>
        <v>189.5</v>
      </c>
      <c r="S25" s="22">
        <v>4.4000000000000004</v>
      </c>
      <c r="T25" s="22">
        <f t="shared" si="7"/>
        <v>220.00000000000003</v>
      </c>
      <c r="U25" s="22">
        <v>3.75</v>
      </c>
      <c r="V25" s="22">
        <f t="shared" si="8"/>
        <v>187.5</v>
      </c>
      <c r="W25" s="22"/>
      <c r="X25" s="22"/>
      <c r="Y25" s="22"/>
      <c r="Z25" s="23"/>
    </row>
    <row r="26" spans="1:34" ht="18" customHeight="1" x14ac:dyDescent="0.2">
      <c r="A26" s="1" t="s">
        <v>14</v>
      </c>
      <c r="B26" s="7">
        <v>50</v>
      </c>
      <c r="C26" s="8">
        <v>7.99</v>
      </c>
      <c r="D26" s="8">
        <v>399.5</v>
      </c>
      <c r="E26" s="8">
        <v>7.45</v>
      </c>
      <c r="F26" s="15">
        <v>372.5</v>
      </c>
      <c r="H26" s="22"/>
      <c r="I26" s="22"/>
      <c r="J26" s="23"/>
      <c r="O26" s="28">
        <v>5.79</v>
      </c>
      <c r="P26" s="28">
        <f t="shared" si="5"/>
        <v>289.5</v>
      </c>
      <c r="Q26" s="28">
        <v>3.79</v>
      </c>
      <c r="R26" s="31">
        <f t="shared" si="6"/>
        <v>189.5</v>
      </c>
      <c r="S26" s="22"/>
      <c r="T26" s="22"/>
      <c r="U26" s="22"/>
      <c r="V26" s="22"/>
      <c r="W26" s="22"/>
      <c r="X26" s="22"/>
      <c r="Y26" s="22"/>
      <c r="Z26" s="23"/>
    </row>
    <row r="27" spans="1:34" ht="18" customHeight="1" x14ac:dyDescent="0.2">
      <c r="A27" s="1" t="s">
        <v>15</v>
      </c>
      <c r="B27" s="7">
        <v>675</v>
      </c>
      <c r="C27" s="8">
        <v>9.75</v>
      </c>
      <c r="D27" s="22">
        <v>6581.25</v>
      </c>
      <c r="E27" s="8">
        <v>7.95</v>
      </c>
      <c r="F27" s="15">
        <v>5366.25</v>
      </c>
      <c r="G27" s="22">
        <v>9.07</v>
      </c>
      <c r="H27" s="22">
        <f>B27*G27</f>
        <v>6122.25</v>
      </c>
      <c r="I27" s="22">
        <v>7.07</v>
      </c>
      <c r="J27" s="22">
        <f>B27*I27</f>
        <v>4772.25</v>
      </c>
      <c r="K27" s="22">
        <v>11.2</v>
      </c>
      <c r="L27" s="22">
        <f>B27*K27</f>
        <v>7559.9999999999991</v>
      </c>
      <c r="M27" s="22">
        <v>6.75</v>
      </c>
      <c r="N27" s="22">
        <f>B27*M27</f>
        <v>4556.25</v>
      </c>
      <c r="O27" s="28">
        <v>5.43</v>
      </c>
      <c r="P27" s="28">
        <f t="shared" si="5"/>
        <v>3665.25</v>
      </c>
      <c r="Q27" s="28">
        <v>3.23</v>
      </c>
      <c r="R27" s="31">
        <f t="shared" si="6"/>
        <v>2180.25</v>
      </c>
      <c r="S27" s="22">
        <v>7.1</v>
      </c>
      <c r="T27" s="22">
        <f t="shared" si="7"/>
        <v>4792.5</v>
      </c>
      <c r="U27" s="22">
        <v>5.5</v>
      </c>
      <c r="V27" s="22">
        <f t="shared" si="8"/>
        <v>3712.5</v>
      </c>
      <c r="W27" s="22">
        <v>9.4499999999999993</v>
      </c>
      <c r="X27" s="22">
        <f>B27*W27</f>
        <v>6378.7499999999991</v>
      </c>
      <c r="Y27" s="22">
        <v>6.95</v>
      </c>
      <c r="Z27" s="23">
        <f>B27*Y27</f>
        <v>4691.25</v>
      </c>
    </row>
    <row r="28" spans="1:34" ht="18" customHeight="1" x14ac:dyDescent="0.2">
      <c r="A28" s="1" t="s">
        <v>16</v>
      </c>
      <c r="B28" s="7">
        <v>675</v>
      </c>
      <c r="C28" s="8">
        <v>9.75</v>
      </c>
      <c r="D28" s="8">
        <v>6581.25</v>
      </c>
      <c r="E28" s="8">
        <v>7.95</v>
      </c>
      <c r="F28" s="15">
        <v>5366.25</v>
      </c>
      <c r="G28" s="22">
        <v>9.07</v>
      </c>
      <c r="H28" s="22">
        <f t="shared" ref="H28:H32" si="9">B28*G28</f>
        <v>6122.25</v>
      </c>
      <c r="I28" s="22">
        <v>7.07</v>
      </c>
      <c r="J28" s="22">
        <f t="shared" ref="J28:J32" si="10">B28*I28</f>
        <v>4772.25</v>
      </c>
      <c r="K28" s="22">
        <v>11.2</v>
      </c>
      <c r="L28" s="22">
        <f t="shared" ref="L28:L32" si="11">B28*K28</f>
        <v>7559.9999999999991</v>
      </c>
      <c r="M28" s="22">
        <v>6.75</v>
      </c>
      <c r="N28" s="22">
        <f t="shared" ref="N28:N32" si="12">B28*M28</f>
        <v>4556.25</v>
      </c>
      <c r="O28" s="28">
        <v>5.43</v>
      </c>
      <c r="P28" s="28">
        <f t="shared" si="5"/>
        <v>3665.25</v>
      </c>
      <c r="Q28" s="28">
        <v>3.23</v>
      </c>
      <c r="R28" s="31">
        <f t="shared" si="6"/>
        <v>2180.25</v>
      </c>
      <c r="S28" s="22">
        <v>7.1</v>
      </c>
      <c r="T28" s="22">
        <f t="shared" si="7"/>
        <v>4792.5</v>
      </c>
      <c r="U28" s="22">
        <v>5.5</v>
      </c>
      <c r="V28" s="22">
        <f t="shared" si="8"/>
        <v>3712.5</v>
      </c>
      <c r="W28" s="22">
        <v>9.4499999999999993</v>
      </c>
      <c r="X28" s="22">
        <f t="shared" ref="X28:X32" si="13">B28*W28</f>
        <v>6378.7499999999991</v>
      </c>
      <c r="Y28" s="22">
        <v>6.95</v>
      </c>
      <c r="Z28" s="23">
        <f t="shared" ref="Z28:Z32" si="14">B28*Y28</f>
        <v>4691.25</v>
      </c>
    </row>
    <row r="29" spans="1:34" ht="18" customHeight="1" x14ac:dyDescent="0.2">
      <c r="A29" s="1" t="s">
        <v>17</v>
      </c>
      <c r="B29" s="7">
        <v>675</v>
      </c>
      <c r="C29" s="8">
        <v>9.75</v>
      </c>
      <c r="D29" s="8">
        <v>6581.25</v>
      </c>
      <c r="E29" s="8">
        <v>7.95</v>
      </c>
      <c r="F29" s="15">
        <v>5366.25</v>
      </c>
      <c r="G29" s="22">
        <v>9.07</v>
      </c>
      <c r="H29" s="22">
        <f t="shared" si="9"/>
        <v>6122.25</v>
      </c>
      <c r="I29" s="22">
        <v>7.07</v>
      </c>
      <c r="J29" s="22">
        <f t="shared" si="10"/>
        <v>4772.25</v>
      </c>
      <c r="K29" s="22">
        <v>11.2</v>
      </c>
      <c r="L29" s="22">
        <f t="shared" si="11"/>
        <v>7559.9999999999991</v>
      </c>
      <c r="M29" s="22">
        <v>6.75</v>
      </c>
      <c r="N29" s="22">
        <f t="shared" si="12"/>
        <v>4556.25</v>
      </c>
      <c r="O29" s="28">
        <v>5.43</v>
      </c>
      <c r="P29" s="28">
        <f t="shared" si="5"/>
        <v>3665.25</v>
      </c>
      <c r="Q29" s="28">
        <v>3.23</v>
      </c>
      <c r="R29" s="31">
        <f t="shared" si="6"/>
        <v>2180.25</v>
      </c>
      <c r="S29" s="22">
        <v>7.1</v>
      </c>
      <c r="T29" s="22">
        <f t="shared" si="7"/>
        <v>4792.5</v>
      </c>
      <c r="U29" s="22">
        <v>5.5</v>
      </c>
      <c r="V29" s="22">
        <f t="shared" si="8"/>
        <v>3712.5</v>
      </c>
      <c r="W29" s="22">
        <v>9.4499999999999993</v>
      </c>
      <c r="X29" s="22">
        <f t="shared" si="13"/>
        <v>6378.7499999999991</v>
      </c>
      <c r="Y29" s="22">
        <v>6.95</v>
      </c>
      <c r="Z29" s="23">
        <f t="shared" si="14"/>
        <v>4691.25</v>
      </c>
    </row>
    <row r="30" spans="1:34" ht="18" customHeight="1" x14ac:dyDescent="0.2">
      <c r="A30" s="1" t="s">
        <v>18</v>
      </c>
      <c r="B30" s="7">
        <v>375</v>
      </c>
      <c r="C30" s="8">
        <v>9.9499999999999993</v>
      </c>
      <c r="D30" s="8">
        <v>3731.25</v>
      </c>
      <c r="E30" s="8">
        <v>9.4499999999999993</v>
      </c>
      <c r="F30" s="15">
        <v>3543.75</v>
      </c>
      <c r="G30" s="22">
        <v>9.07</v>
      </c>
      <c r="H30" s="22">
        <f t="shared" si="9"/>
        <v>3401.25</v>
      </c>
      <c r="I30" s="22">
        <v>7.07</v>
      </c>
      <c r="J30" s="22">
        <f t="shared" si="10"/>
        <v>2651.25</v>
      </c>
      <c r="K30" s="22">
        <v>11.2</v>
      </c>
      <c r="L30" s="22">
        <f t="shared" si="11"/>
        <v>4200</v>
      </c>
      <c r="M30" s="22">
        <v>6.75</v>
      </c>
      <c r="N30" s="22">
        <f t="shared" si="12"/>
        <v>2531.25</v>
      </c>
      <c r="O30" s="28">
        <v>5.43</v>
      </c>
      <c r="P30" s="28">
        <f t="shared" si="5"/>
        <v>2036.25</v>
      </c>
      <c r="Q30" s="28">
        <v>3.23</v>
      </c>
      <c r="R30" s="31">
        <f t="shared" si="6"/>
        <v>1211.25</v>
      </c>
      <c r="S30" s="22">
        <v>7.1</v>
      </c>
      <c r="T30" s="22">
        <f t="shared" si="7"/>
        <v>2662.5</v>
      </c>
      <c r="U30" s="22">
        <v>5.5</v>
      </c>
      <c r="V30" s="22">
        <f t="shared" si="8"/>
        <v>2062.5</v>
      </c>
      <c r="W30" s="22">
        <v>9.4499999999999993</v>
      </c>
      <c r="X30" s="22">
        <f t="shared" si="13"/>
        <v>3543.7499999999995</v>
      </c>
      <c r="Y30" s="22">
        <v>6.95</v>
      </c>
      <c r="Z30" s="23">
        <f t="shared" si="14"/>
        <v>2606.25</v>
      </c>
    </row>
    <row r="31" spans="1:34" ht="18" customHeight="1" x14ac:dyDescent="0.2">
      <c r="A31" s="1" t="s">
        <v>19</v>
      </c>
      <c r="B31" s="7">
        <v>175</v>
      </c>
      <c r="C31" s="8">
        <v>12.45</v>
      </c>
      <c r="D31" s="8">
        <v>2178.75</v>
      </c>
      <c r="E31" s="8">
        <v>11.95</v>
      </c>
      <c r="F31" s="15">
        <v>2091.25</v>
      </c>
      <c r="G31" s="22">
        <v>10.57</v>
      </c>
      <c r="H31" s="22">
        <f t="shared" si="9"/>
        <v>1849.75</v>
      </c>
      <c r="I31" s="22">
        <v>8.57</v>
      </c>
      <c r="J31" s="22">
        <f t="shared" si="10"/>
        <v>1499.75</v>
      </c>
      <c r="K31" s="22">
        <v>13.5</v>
      </c>
      <c r="L31" s="22">
        <f t="shared" si="11"/>
        <v>2362.5</v>
      </c>
      <c r="M31" s="22">
        <v>8.65</v>
      </c>
      <c r="N31" s="22">
        <f t="shared" si="12"/>
        <v>1513.75</v>
      </c>
      <c r="O31" s="28">
        <v>6.43</v>
      </c>
      <c r="P31" s="28">
        <f t="shared" si="5"/>
        <v>1125.25</v>
      </c>
      <c r="Q31" s="28">
        <v>5.23</v>
      </c>
      <c r="R31" s="31">
        <f t="shared" si="6"/>
        <v>915.25000000000011</v>
      </c>
      <c r="S31" s="22">
        <v>7.1</v>
      </c>
      <c r="T31" s="22">
        <f t="shared" si="7"/>
        <v>1242.5</v>
      </c>
      <c r="U31" s="22">
        <v>5.5</v>
      </c>
      <c r="V31" s="22">
        <f t="shared" si="8"/>
        <v>962.5</v>
      </c>
      <c r="W31" s="22">
        <v>11.48</v>
      </c>
      <c r="X31" s="22">
        <f t="shared" si="13"/>
        <v>2009</v>
      </c>
      <c r="Y31" s="22">
        <v>8.98</v>
      </c>
      <c r="Z31" s="23">
        <f t="shared" si="14"/>
        <v>1571.5</v>
      </c>
    </row>
    <row r="32" spans="1:34" ht="18" customHeight="1" x14ac:dyDescent="0.2">
      <c r="A32" s="1" t="s">
        <v>20</v>
      </c>
      <c r="B32" s="7">
        <v>100</v>
      </c>
      <c r="C32" s="8">
        <v>12.45</v>
      </c>
      <c r="D32" s="9">
        <v>1245</v>
      </c>
      <c r="E32" s="8">
        <v>11.95</v>
      </c>
      <c r="F32" s="15">
        <v>1195</v>
      </c>
      <c r="G32" s="22">
        <v>11.24</v>
      </c>
      <c r="H32" s="22">
        <f t="shared" si="9"/>
        <v>1124</v>
      </c>
      <c r="I32" s="22">
        <v>9.24</v>
      </c>
      <c r="J32" s="22">
        <f t="shared" si="10"/>
        <v>924</v>
      </c>
      <c r="K32" s="22">
        <v>13.75</v>
      </c>
      <c r="L32" s="22">
        <f t="shared" si="11"/>
        <v>1375</v>
      </c>
      <c r="M32" s="22">
        <v>8.8000000000000007</v>
      </c>
      <c r="N32" s="22">
        <f t="shared" si="12"/>
        <v>880.00000000000011</v>
      </c>
      <c r="O32" s="28">
        <v>7.93</v>
      </c>
      <c r="P32" s="28">
        <f t="shared" si="5"/>
        <v>793</v>
      </c>
      <c r="Q32" s="28">
        <v>5.73</v>
      </c>
      <c r="R32" s="31">
        <f t="shared" si="6"/>
        <v>573</v>
      </c>
      <c r="S32" s="22">
        <v>7.1</v>
      </c>
      <c r="T32" s="22">
        <f t="shared" si="7"/>
        <v>710</v>
      </c>
      <c r="U32" s="22">
        <v>5.5</v>
      </c>
      <c r="V32" s="22">
        <f t="shared" si="8"/>
        <v>550</v>
      </c>
      <c r="W32" s="22">
        <v>13</v>
      </c>
      <c r="X32" s="22">
        <f t="shared" si="13"/>
        <v>1300</v>
      </c>
      <c r="Y32" s="22">
        <v>10.5</v>
      </c>
      <c r="Z32" s="23">
        <f t="shared" si="14"/>
        <v>1050</v>
      </c>
    </row>
    <row r="33" spans="1:34" ht="18" customHeight="1" x14ac:dyDescent="0.2">
      <c r="A33" s="3" t="s">
        <v>9</v>
      </c>
      <c r="C33" s="8"/>
      <c r="D33" s="20">
        <f>SUM(D22:D32)</f>
        <v>29618.75</v>
      </c>
      <c r="E33" s="8"/>
      <c r="F33" s="15">
        <f>SUM(F22:F32)</f>
        <v>25467.25</v>
      </c>
      <c r="G33" s="22"/>
      <c r="H33" s="22">
        <f>SUM(H27:H32)</f>
        <v>24741.75</v>
      </c>
      <c r="I33" s="22"/>
      <c r="J33" s="22">
        <f>SUM(J27:J32)</f>
        <v>19391.75</v>
      </c>
      <c r="K33" s="22"/>
      <c r="L33" s="22">
        <f>SUM(L27:L32)</f>
        <v>30617.499999999996</v>
      </c>
      <c r="M33" s="22"/>
      <c r="N33" s="22">
        <f>SUM(N27:N32)</f>
        <v>18593.75</v>
      </c>
      <c r="O33" s="28"/>
      <c r="P33" s="28">
        <f>SUM(P22:P32)</f>
        <v>16976.75</v>
      </c>
      <c r="Q33" s="28"/>
      <c r="R33" s="31">
        <f>SUM(R22:R32)</f>
        <v>10566.75</v>
      </c>
      <c r="S33" s="22"/>
      <c r="T33" s="22">
        <f>SUM(T23:T32)</f>
        <v>19652.5</v>
      </c>
      <c r="U33" s="22"/>
      <c r="V33" s="22">
        <f>SUM(V23:V32)</f>
        <v>15275</v>
      </c>
      <c r="W33" s="22"/>
      <c r="X33" s="22">
        <f>SUM(X27:X32)</f>
        <v>25988.999999999996</v>
      </c>
      <c r="Y33" s="22"/>
      <c r="Z33" s="23">
        <f>SUM(Z27:Z32)</f>
        <v>19301.5</v>
      </c>
    </row>
    <row r="34" spans="1:34" ht="18" customHeight="1" x14ac:dyDescent="0.2">
      <c r="B34" s="7">
        <f>SUM(B22:B33)</f>
        <v>3025</v>
      </c>
      <c r="O34" s="1">
        <v>0.49</v>
      </c>
      <c r="P34" s="40">
        <f>SUM(B34*O34)+P33</f>
        <v>18459</v>
      </c>
      <c r="R34" s="41">
        <v>12049</v>
      </c>
    </row>
    <row r="35" spans="1:34" ht="18" customHeight="1" x14ac:dyDescent="0.25">
      <c r="A35" s="105" t="s">
        <v>28</v>
      </c>
      <c r="B35" s="105"/>
      <c r="C35" s="102" t="s">
        <v>21</v>
      </c>
      <c r="D35" s="102"/>
      <c r="E35" s="102" t="s">
        <v>22</v>
      </c>
      <c r="F35" s="102"/>
      <c r="G35" s="102" t="s">
        <v>21</v>
      </c>
      <c r="H35" s="102"/>
      <c r="I35" s="102" t="s">
        <v>22</v>
      </c>
      <c r="J35" s="102"/>
      <c r="K35" s="102" t="s">
        <v>21</v>
      </c>
      <c r="L35" s="102"/>
      <c r="M35" s="102" t="s">
        <v>22</v>
      </c>
      <c r="N35" s="102"/>
      <c r="O35" s="102" t="s">
        <v>21</v>
      </c>
      <c r="P35" s="102"/>
      <c r="Q35" s="103" t="s">
        <v>22</v>
      </c>
      <c r="R35" s="103"/>
      <c r="S35" s="103" t="s">
        <v>21</v>
      </c>
      <c r="T35" s="103"/>
      <c r="U35" s="102" t="s">
        <v>22</v>
      </c>
      <c r="V35" s="102"/>
      <c r="W35" s="102" t="s">
        <v>21</v>
      </c>
      <c r="X35" s="102"/>
      <c r="Y35" s="102" t="s">
        <v>22</v>
      </c>
      <c r="Z35" s="102"/>
      <c r="AA35" s="101" t="s">
        <v>21</v>
      </c>
      <c r="AB35" s="101"/>
      <c r="AC35" s="101" t="s">
        <v>22</v>
      </c>
      <c r="AD35" s="101"/>
      <c r="AE35" s="101" t="s">
        <v>21</v>
      </c>
      <c r="AF35" s="101"/>
      <c r="AG35" s="101" t="s">
        <v>22</v>
      </c>
      <c r="AH35" s="101"/>
    </row>
    <row r="36" spans="1:34" ht="48.75" customHeight="1" x14ac:dyDescent="0.2">
      <c r="A36" s="2" t="s">
        <v>0</v>
      </c>
      <c r="B36" s="2" t="s">
        <v>1</v>
      </c>
      <c r="C36" s="5" t="s">
        <v>23</v>
      </c>
      <c r="D36" s="18" t="s">
        <v>24</v>
      </c>
      <c r="E36" s="5" t="s">
        <v>2</v>
      </c>
      <c r="F36" s="12" t="s">
        <v>24</v>
      </c>
      <c r="G36" s="5" t="s">
        <v>23</v>
      </c>
      <c r="H36" s="5" t="s">
        <v>24</v>
      </c>
      <c r="I36" s="5" t="s">
        <v>2</v>
      </c>
      <c r="J36" s="12" t="s">
        <v>24</v>
      </c>
      <c r="K36" s="5" t="s">
        <v>23</v>
      </c>
      <c r="L36" s="5" t="s">
        <v>24</v>
      </c>
      <c r="M36" s="5" t="s">
        <v>2</v>
      </c>
      <c r="N36" s="12" t="s">
        <v>24</v>
      </c>
      <c r="O36" s="5" t="s">
        <v>23</v>
      </c>
      <c r="P36" s="5" t="s">
        <v>24</v>
      </c>
      <c r="Q36" s="29" t="s">
        <v>2</v>
      </c>
      <c r="R36" s="30" t="s">
        <v>24</v>
      </c>
      <c r="S36" s="29" t="s">
        <v>23</v>
      </c>
      <c r="T36" s="29" t="s">
        <v>24</v>
      </c>
      <c r="U36" s="5" t="s">
        <v>2</v>
      </c>
      <c r="V36" s="12" t="s">
        <v>24</v>
      </c>
      <c r="W36" s="5" t="s">
        <v>23</v>
      </c>
      <c r="X36" s="5" t="s">
        <v>24</v>
      </c>
      <c r="Y36" s="5" t="s">
        <v>2</v>
      </c>
      <c r="Z36" s="12" t="s">
        <v>24</v>
      </c>
      <c r="AA36" s="35" t="s">
        <v>23</v>
      </c>
      <c r="AB36" s="35" t="s">
        <v>24</v>
      </c>
      <c r="AC36" s="35" t="s">
        <v>2</v>
      </c>
      <c r="AD36" s="37" t="s">
        <v>24</v>
      </c>
      <c r="AE36" s="35" t="s">
        <v>23</v>
      </c>
      <c r="AF36" s="35" t="s">
        <v>24</v>
      </c>
      <c r="AG36" s="35" t="s">
        <v>2</v>
      </c>
      <c r="AH36" s="37" t="s">
        <v>24</v>
      </c>
    </row>
    <row r="37" spans="1:34" ht="18" customHeight="1" x14ac:dyDescent="0.2">
      <c r="A37" s="1" t="s">
        <v>10</v>
      </c>
      <c r="B37" s="7">
        <v>150</v>
      </c>
      <c r="C37" s="22">
        <v>6.48</v>
      </c>
      <c r="D37" s="22">
        <v>972</v>
      </c>
      <c r="E37" s="22">
        <v>5.99</v>
      </c>
      <c r="F37" s="23">
        <v>898.5</v>
      </c>
      <c r="G37" s="22">
        <v>6.53</v>
      </c>
      <c r="H37" s="22">
        <f>B37*G37</f>
        <v>979.5</v>
      </c>
      <c r="I37" s="22">
        <v>4.53</v>
      </c>
      <c r="J37" s="23">
        <f>B37*I37</f>
        <v>679.5</v>
      </c>
      <c r="K37" s="22"/>
      <c r="L37" s="22"/>
      <c r="M37" s="22"/>
      <c r="N37" s="23"/>
      <c r="O37" s="22">
        <v>3.99</v>
      </c>
      <c r="P37" s="22">
        <f>B37*O37</f>
        <v>598.5</v>
      </c>
      <c r="Q37" s="28">
        <v>1.89</v>
      </c>
      <c r="R37" s="31">
        <f>B37*Q37</f>
        <v>283.5</v>
      </c>
      <c r="S37" s="28">
        <v>4.05</v>
      </c>
      <c r="T37" s="28">
        <f>B37*S37</f>
        <v>607.5</v>
      </c>
      <c r="U37" s="22">
        <v>3.1</v>
      </c>
      <c r="V37" s="23">
        <f>B37*U37</f>
        <v>465</v>
      </c>
      <c r="W37" s="22">
        <v>6.19</v>
      </c>
      <c r="X37" s="22">
        <f>B37*W37</f>
        <v>928.50000000000011</v>
      </c>
      <c r="Y37" s="22">
        <v>3.69</v>
      </c>
      <c r="Z37" s="23">
        <f>B37*Y37</f>
        <v>553.5</v>
      </c>
    </row>
    <row r="38" spans="1:34" ht="18" customHeight="1" x14ac:dyDescent="0.2">
      <c r="A38" s="1" t="s">
        <v>11</v>
      </c>
      <c r="B38" s="7">
        <v>50</v>
      </c>
      <c r="C38" s="22">
        <v>6.99</v>
      </c>
      <c r="D38" s="22">
        <v>349.5</v>
      </c>
      <c r="E38" s="22">
        <v>6.45</v>
      </c>
      <c r="F38" s="23">
        <v>322.5</v>
      </c>
      <c r="G38" s="22">
        <v>6.53</v>
      </c>
      <c r="H38" s="22">
        <f t="shared" ref="H38:H47" si="15">B38*G38</f>
        <v>326.5</v>
      </c>
      <c r="I38" s="22">
        <v>4.53</v>
      </c>
      <c r="J38" s="23">
        <f t="shared" ref="J38:J47" si="16">B38*I38</f>
        <v>226.5</v>
      </c>
      <c r="K38" s="22">
        <v>8.9</v>
      </c>
      <c r="L38" s="22">
        <f>B38*K38</f>
        <v>445</v>
      </c>
      <c r="M38" s="22">
        <v>4.3499999999999996</v>
      </c>
      <c r="N38" s="22">
        <f>B38*M38</f>
        <v>217.49999999999997</v>
      </c>
      <c r="O38" s="22">
        <v>3.99</v>
      </c>
      <c r="P38" s="22">
        <f t="shared" ref="P38:P47" si="17">B38*O38</f>
        <v>199.5</v>
      </c>
      <c r="Q38" s="28">
        <v>1.89</v>
      </c>
      <c r="R38" s="31">
        <f t="shared" ref="R38:R47" si="18">B38*Q38</f>
        <v>94.5</v>
      </c>
      <c r="S38" s="28">
        <v>4.05</v>
      </c>
      <c r="T38" s="28">
        <f t="shared" ref="T38:T47" si="19">B38*S38</f>
        <v>202.5</v>
      </c>
      <c r="U38" s="22">
        <v>3.1</v>
      </c>
      <c r="V38" s="23">
        <f t="shared" ref="V38:V47" si="20">B38*U38</f>
        <v>155</v>
      </c>
      <c r="W38" s="22">
        <v>6.19</v>
      </c>
      <c r="X38" s="22">
        <f t="shared" ref="X38:X47" si="21">B38*W38</f>
        <v>309.5</v>
      </c>
      <c r="Y38" s="22">
        <v>3.69</v>
      </c>
      <c r="Z38" s="23">
        <f t="shared" ref="Z38:Z47" si="22">B38*Y38</f>
        <v>184.5</v>
      </c>
    </row>
    <row r="39" spans="1:34" ht="18" customHeight="1" x14ac:dyDescent="0.2">
      <c r="A39" s="1" t="s">
        <v>12</v>
      </c>
      <c r="B39" s="7">
        <v>50</v>
      </c>
      <c r="C39" s="22">
        <v>6.99</v>
      </c>
      <c r="D39" s="22">
        <v>349.5</v>
      </c>
      <c r="E39" s="22">
        <v>6.45</v>
      </c>
      <c r="F39" s="23">
        <v>322.5</v>
      </c>
      <c r="G39" s="22">
        <v>6.53</v>
      </c>
      <c r="H39" s="22">
        <f t="shared" si="15"/>
        <v>326.5</v>
      </c>
      <c r="I39" s="22">
        <v>4.53</v>
      </c>
      <c r="J39" s="23">
        <f t="shared" si="16"/>
        <v>226.5</v>
      </c>
      <c r="K39" s="22">
        <v>8.9</v>
      </c>
      <c r="L39" s="22">
        <f t="shared" ref="L39:L47" si="23">B39*K39</f>
        <v>445</v>
      </c>
      <c r="M39" s="22">
        <v>4.3499999999999996</v>
      </c>
      <c r="N39" s="22">
        <f t="shared" ref="N39:N47" si="24">B39*M39</f>
        <v>217.49999999999997</v>
      </c>
      <c r="O39" s="22">
        <v>3.99</v>
      </c>
      <c r="P39" s="22">
        <f t="shared" si="17"/>
        <v>199.5</v>
      </c>
      <c r="Q39" s="28">
        <v>1.89</v>
      </c>
      <c r="R39" s="31">
        <f t="shared" si="18"/>
        <v>94.5</v>
      </c>
      <c r="S39" s="28">
        <v>4.05</v>
      </c>
      <c r="T39" s="28">
        <f t="shared" si="19"/>
        <v>202.5</v>
      </c>
      <c r="U39" s="22">
        <v>3.1</v>
      </c>
      <c r="V39" s="23">
        <f t="shared" si="20"/>
        <v>155</v>
      </c>
      <c r="W39" s="22">
        <v>6.19</v>
      </c>
      <c r="X39" s="22">
        <f t="shared" si="21"/>
        <v>309.5</v>
      </c>
      <c r="Y39" s="22">
        <v>3.69</v>
      </c>
      <c r="Z39" s="23">
        <f t="shared" si="22"/>
        <v>184.5</v>
      </c>
    </row>
    <row r="40" spans="1:34" ht="18" customHeight="1" x14ac:dyDescent="0.2">
      <c r="A40" s="1" t="s">
        <v>13</v>
      </c>
      <c r="B40" s="7">
        <v>50</v>
      </c>
      <c r="C40" s="22">
        <v>6.99</v>
      </c>
      <c r="D40" s="22">
        <v>349.5</v>
      </c>
      <c r="E40" s="22">
        <v>6.45</v>
      </c>
      <c r="F40" s="23">
        <v>322.5</v>
      </c>
      <c r="G40" s="22">
        <v>6.53</v>
      </c>
      <c r="H40" s="22">
        <f t="shared" si="15"/>
        <v>326.5</v>
      </c>
      <c r="I40" s="22">
        <v>4.53</v>
      </c>
      <c r="J40" s="23">
        <f t="shared" si="16"/>
        <v>226.5</v>
      </c>
      <c r="K40" s="22">
        <v>8.9</v>
      </c>
      <c r="L40" s="22">
        <f t="shared" si="23"/>
        <v>445</v>
      </c>
      <c r="M40" s="22">
        <v>4.3499999999999996</v>
      </c>
      <c r="N40" s="22">
        <f t="shared" si="24"/>
        <v>217.49999999999997</v>
      </c>
      <c r="O40" s="22">
        <v>3.99</v>
      </c>
      <c r="P40" s="22">
        <f t="shared" si="17"/>
        <v>199.5</v>
      </c>
      <c r="Q40" s="28">
        <v>1.89</v>
      </c>
      <c r="R40" s="31">
        <f t="shared" si="18"/>
        <v>94.5</v>
      </c>
      <c r="S40" s="28">
        <v>4.05</v>
      </c>
      <c r="T40" s="28">
        <f t="shared" si="19"/>
        <v>202.5</v>
      </c>
      <c r="U40" s="22">
        <v>3.1</v>
      </c>
      <c r="V40" s="23">
        <f t="shared" si="20"/>
        <v>155</v>
      </c>
      <c r="W40" s="22">
        <v>6.19</v>
      </c>
      <c r="X40" s="22">
        <f t="shared" si="21"/>
        <v>309.5</v>
      </c>
      <c r="Y40" s="22">
        <v>3.69</v>
      </c>
      <c r="Z40" s="23">
        <f t="shared" si="22"/>
        <v>184.5</v>
      </c>
    </row>
    <row r="41" spans="1:34" ht="18" customHeight="1" x14ac:dyDescent="0.2">
      <c r="A41" s="1" t="s">
        <v>14</v>
      </c>
      <c r="B41" s="7">
        <v>50</v>
      </c>
      <c r="C41" s="22">
        <v>6.99</v>
      </c>
      <c r="D41" s="22">
        <v>349.5</v>
      </c>
      <c r="E41" s="22">
        <v>6.45</v>
      </c>
      <c r="F41" s="23">
        <v>322.5</v>
      </c>
      <c r="G41" s="22">
        <v>6.53</v>
      </c>
      <c r="H41" s="22">
        <f t="shared" si="15"/>
        <v>326.5</v>
      </c>
      <c r="I41" s="22">
        <v>4.53</v>
      </c>
      <c r="J41" s="23">
        <f t="shared" si="16"/>
        <v>226.5</v>
      </c>
      <c r="K41" s="22">
        <v>8.9</v>
      </c>
      <c r="L41" s="22">
        <f t="shared" si="23"/>
        <v>445</v>
      </c>
      <c r="M41" s="22">
        <v>4.3499999999999996</v>
      </c>
      <c r="N41" s="22">
        <f t="shared" si="24"/>
        <v>217.49999999999997</v>
      </c>
      <c r="O41" s="22">
        <v>3.99</v>
      </c>
      <c r="P41" s="22">
        <f t="shared" si="17"/>
        <v>199.5</v>
      </c>
      <c r="Q41" s="28">
        <v>1.89</v>
      </c>
      <c r="R41" s="31">
        <f t="shared" si="18"/>
        <v>94.5</v>
      </c>
      <c r="S41" s="28">
        <v>4.05</v>
      </c>
      <c r="T41" s="28">
        <f t="shared" si="19"/>
        <v>202.5</v>
      </c>
      <c r="U41" s="22">
        <v>3.1</v>
      </c>
      <c r="V41" s="23">
        <f t="shared" si="20"/>
        <v>155</v>
      </c>
      <c r="W41" s="22">
        <v>6.19</v>
      </c>
      <c r="X41" s="22">
        <f t="shared" si="21"/>
        <v>309.5</v>
      </c>
      <c r="Y41" s="22">
        <v>3.69</v>
      </c>
      <c r="Z41" s="23">
        <f t="shared" si="22"/>
        <v>184.5</v>
      </c>
    </row>
    <row r="42" spans="1:34" ht="18" customHeight="1" x14ac:dyDescent="0.2">
      <c r="A42" s="1" t="s">
        <v>15</v>
      </c>
      <c r="B42" s="7">
        <v>675</v>
      </c>
      <c r="C42" s="22">
        <v>5.67</v>
      </c>
      <c r="D42" s="22">
        <v>3827.25</v>
      </c>
      <c r="E42" s="22">
        <v>4.91</v>
      </c>
      <c r="F42" s="23">
        <v>3314.25</v>
      </c>
      <c r="G42" s="22">
        <v>6.53</v>
      </c>
      <c r="H42" s="22">
        <f t="shared" si="15"/>
        <v>4407.75</v>
      </c>
      <c r="I42" s="22">
        <v>4.53</v>
      </c>
      <c r="J42" s="23">
        <f t="shared" si="16"/>
        <v>3057.75</v>
      </c>
      <c r="K42" s="22">
        <v>9.25</v>
      </c>
      <c r="L42" s="22">
        <f t="shared" si="23"/>
        <v>6243.75</v>
      </c>
      <c r="M42" s="22">
        <v>4.6500000000000004</v>
      </c>
      <c r="N42" s="22">
        <f t="shared" si="24"/>
        <v>3138.7500000000005</v>
      </c>
      <c r="O42" s="22">
        <v>3.99</v>
      </c>
      <c r="P42" s="22">
        <f t="shared" si="17"/>
        <v>2693.25</v>
      </c>
      <c r="Q42" s="28">
        <v>1.89</v>
      </c>
      <c r="R42" s="31">
        <f t="shared" si="18"/>
        <v>1275.75</v>
      </c>
      <c r="S42" s="28">
        <v>4.05</v>
      </c>
      <c r="T42" s="28">
        <f t="shared" si="19"/>
        <v>2733.75</v>
      </c>
      <c r="U42" s="22">
        <v>3.1</v>
      </c>
      <c r="V42" s="23">
        <f t="shared" si="20"/>
        <v>2092.5</v>
      </c>
      <c r="W42" s="22">
        <v>5.94</v>
      </c>
      <c r="X42" s="22">
        <f t="shared" si="21"/>
        <v>4009.5000000000005</v>
      </c>
      <c r="Y42" s="22">
        <v>3.44</v>
      </c>
      <c r="Z42" s="23">
        <f t="shared" si="22"/>
        <v>2322</v>
      </c>
    </row>
    <row r="43" spans="1:34" ht="18" customHeight="1" x14ac:dyDescent="0.2">
      <c r="A43" s="1" t="s">
        <v>16</v>
      </c>
      <c r="B43" s="7">
        <v>675</v>
      </c>
      <c r="C43" s="22">
        <v>5.67</v>
      </c>
      <c r="D43" s="22">
        <v>3827.25</v>
      </c>
      <c r="E43" s="22">
        <v>4.91</v>
      </c>
      <c r="F43" s="23">
        <v>3314.25</v>
      </c>
      <c r="G43" s="22">
        <v>6.53</v>
      </c>
      <c r="H43" s="22">
        <f t="shared" si="15"/>
        <v>4407.75</v>
      </c>
      <c r="I43" s="22">
        <v>4.53</v>
      </c>
      <c r="J43" s="23">
        <f t="shared" si="16"/>
        <v>3057.75</v>
      </c>
      <c r="K43" s="22">
        <v>9.25</v>
      </c>
      <c r="L43" s="22">
        <f t="shared" si="23"/>
        <v>6243.75</v>
      </c>
      <c r="M43" s="22">
        <v>4.6500000000000004</v>
      </c>
      <c r="N43" s="22">
        <f t="shared" si="24"/>
        <v>3138.7500000000005</v>
      </c>
      <c r="O43" s="22">
        <v>3.99</v>
      </c>
      <c r="P43" s="22">
        <f t="shared" si="17"/>
        <v>2693.25</v>
      </c>
      <c r="Q43" s="28">
        <v>1.89</v>
      </c>
      <c r="R43" s="31">
        <f t="shared" si="18"/>
        <v>1275.75</v>
      </c>
      <c r="S43" s="28">
        <v>4.05</v>
      </c>
      <c r="T43" s="28">
        <f t="shared" si="19"/>
        <v>2733.75</v>
      </c>
      <c r="U43" s="22">
        <v>3.1</v>
      </c>
      <c r="V43" s="23">
        <f t="shared" si="20"/>
        <v>2092.5</v>
      </c>
      <c r="W43" s="22">
        <v>5.94</v>
      </c>
      <c r="X43" s="22">
        <f t="shared" si="21"/>
        <v>4009.5000000000005</v>
      </c>
      <c r="Y43" s="22">
        <v>3.44</v>
      </c>
      <c r="Z43" s="23">
        <f t="shared" si="22"/>
        <v>2322</v>
      </c>
    </row>
    <row r="44" spans="1:34" ht="18" customHeight="1" x14ac:dyDescent="0.2">
      <c r="A44" s="1" t="s">
        <v>17</v>
      </c>
      <c r="B44" s="7">
        <v>675</v>
      </c>
      <c r="C44" s="22">
        <v>5.67</v>
      </c>
      <c r="D44" s="22">
        <v>3827.25</v>
      </c>
      <c r="E44" s="22">
        <v>4.91</v>
      </c>
      <c r="F44" s="23">
        <v>3314.25</v>
      </c>
      <c r="G44" s="22">
        <v>6.53</v>
      </c>
      <c r="H44" s="22">
        <f t="shared" si="15"/>
        <v>4407.75</v>
      </c>
      <c r="I44" s="22">
        <v>4.53</v>
      </c>
      <c r="J44" s="23">
        <f t="shared" si="16"/>
        <v>3057.75</v>
      </c>
      <c r="K44" s="22">
        <v>9.25</v>
      </c>
      <c r="L44" s="22">
        <f t="shared" si="23"/>
        <v>6243.75</v>
      </c>
      <c r="M44" s="22">
        <v>4.6500000000000004</v>
      </c>
      <c r="N44" s="22">
        <f t="shared" si="24"/>
        <v>3138.7500000000005</v>
      </c>
      <c r="O44" s="22">
        <v>3.99</v>
      </c>
      <c r="P44" s="22">
        <f t="shared" si="17"/>
        <v>2693.25</v>
      </c>
      <c r="Q44" s="28">
        <v>1.89</v>
      </c>
      <c r="R44" s="31">
        <f t="shared" si="18"/>
        <v>1275.75</v>
      </c>
      <c r="S44" s="28">
        <v>4.05</v>
      </c>
      <c r="T44" s="28">
        <f t="shared" si="19"/>
        <v>2733.75</v>
      </c>
      <c r="U44" s="22">
        <v>3.1</v>
      </c>
      <c r="V44" s="23">
        <f t="shared" si="20"/>
        <v>2092.5</v>
      </c>
      <c r="W44" s="22">
        <v>5.94</v>
      </c>
      <c r="X44" s="22">
        <f t="shared" si="21"/>
        <v>4009.5000000000005</v>
      </c>
      <c r="Y44" s="22">
        <v>3.44</v>
      </c>
      <c r="Z44" s="23">
        <f t="shared" si="22"/>
        <v>2322</v>
      </c>
    </row>
    <row r="45" spans="1:34" ht="18" customHeight="1" x14ac:dyDescent="0.2">
      <c r="A45" s="1" t="s">
        <v>18</v>
      </c>
      <c r="B45" s="7">
        <v>375</v>
      </c>
      <c r="C45" s="22">
        <v>5.97</v>
      </c>
      <c r="D45" s="22">
        <v>2238.75</v>
      </c>
      <c r="E45" s="22">
        <v>5.21</v>
      </c>
      <c r="F45" s="23">
        <v>1953.75</v>
      </c>
      <c r="G45" s="22">
        <v>6.53</v>
      </c>
      <c r="H45" s="22">
        <f t="shared" si="15"/>
        <v>2448.75</v>
      </c>
      <c r="I45" s="22">
        <v>4.53</v>
      </c>
      <c r="J45" s="23">
        <f t="shared" si="16"/>
        <v>1698.75</v>
      </c>
      <c r="K45" s="22">
        <v>9.25</v>
      </c>
      <c r="L45" s="22">
        <f t="shared" si="23"/>
        <v>3468.75</v>
      </c>
      <c r="M45" s="22">
        <v>4.6500000000000004</v>
      </c>
      <c r="N45" s="22">
        <f t="shared" si="24"/>
        <v>1743.7500000000002</v>
      </c>
      <c r="O45" s="22">
        <v>3.99</v>
      </c>
      <c r="P45" s="22">
        <f t="shared" si="17"/>
        <v>1496.25</v>
      </c>
      <c r="Q45" s="28">
        <v>1.89</v>
      </c>
      <c r="R45" s="31">
        <f t="shared" si="18"/>
        <v>708.75</v>
      </c>
      <c r="S45" s="28">
        <v>4.05</v>
      </c>
      <c r="T45" s="28">
        <f t="shared" si="19"/>
        <v>1518.75</v>
      </c>
      <c r="U45" s="22">
        <v>3.1</v>
      </c>
      <c r="V45" s="23">
        <f t="shared" si="20"/>
        <v>1162.5</v>
      </c>
      <c r="W45" s="22">
        <v>5.94</v>
      </c>
      <c r="X45" s="22">
        <f t="shared" si="21"/>
        <v>2227.5</v>
      </c>
      <c r="Y45" s="22">
        <v>3.44</v>
      </c>
      <c r="Z45" s="23">
        <f t="shared" si="22"/>
        <v>1290</v>
      </c>
    </row>
    <row r="46" spans="1:34" ht="18" customHeight="1" x14ac:dyDescent="0.2">
      <c r="A46" s="1" t="s">
        <v>19</v>
      </c>
      <c r="B46" s="7">
        <v>175</v>
      </c>
      <c r="C46" s="22">
        <v>8.4700000000000006</v>
      </c>
      <c r="D46" s="22">
        <v>1482.25</v>
      </c>
      <c r="E46" s="22">
        <v>7.41</v>
      </c>
      <c r="F46" s="23">
        <v>1296.75</v>
      </c>
      <c r="G46" s="22">
        <v>8.0299999999999994</v>
      </c>
      <c r="H46" s="22">
        <f t="shared" si="15"/>
        <v>1405.25</v>
      </c>
      <c r="I46" s="22">
        <v>6.03</v>
      </c>
      <c r="J46" s="23">
        <f t="shared" si="16"/>
        <v>1055.25</v>
      </c>
      <c r="K46" s="22">
        <v>11.2</v>
      </c>
      <c r="L46" s="22">
        <f t="shared" si="23"/>
        <v>1959.9999999999998</v>
      </c>
      <c r="M46" s="22">
        <v>6.5</v>
      </c>
      <c r="N46" s="22">
        <f t="shared" si="24"/>
        <v>1137.5</v>
      </c>
      <c r="O46" s="22">
        <v>5.99</v>
      </c>
      <c r="P46" s="22">
        <f t="shared" si="17"/>
        <v>1048.25</v>
      </c>
      <c r="Q46" s="28">
        <v>3.89</v>
      </c>
      <c r="R46" s="31">
        <f t="shared" si="18"/>
        <v>680.75</v>
      </c>
      <c r="S46" s="28">
        <v>4.05</v>
      </c>
      <c r="T46" s="28">
        <f t="shared" si="19"/>
        <v>708.75</v>
      </c>
      <c r="U46" s="22">
        <v>3.1</v>
      </c>
      <c r="V46" s="23">
        <f t="shared" si="20"/>
        <v>542.5</v>
      </c>
      <c r="W46" s="22">
        <v>7.96</v>
      </c>
      <c r="X46" s="22">
        <f t="shared" si="21"/>
        <v>1393</v>
      </c>
      <c r="Y46" s="22">
        <v>5.46</v>
      </c>
      <c r="Z46" s="23">
        <f t="shared" si="22"/>
        <v>955.5</v>
      </c>
    </row>
    <row r="47" spans="1:34" ht="18" customHeight="1" x14ac:dyDescent="0.2">
      <c r="A47" s="1" t="s">
        <v>20</v>
      </c>
      <c r="B47" s="7">
        <v>100</v>
      </c>
      <c r="C47" s="22">
        <v>8.4700000000000006</v>
      </c>
      <c r="D47" s="22">
        <v>847</v>
      </c>
      <c r="E47" s="22">
        <v>7.41</v>
      </c>
      <c r="F47" s="23">
        <v>741</v>
      </c>
      <c r="G47" s="22">
        <v>9.0299999999999994</v>
      </c>
      <c r="H47" s="22">
        <f t="shared" si="15"/>
        <v>902.99999999999989</v>
      </c>
      <c r="I47" s="22">
        <v>7.03</v>
      </c>
      <c r="J47" s="23">
        <f t="shared" si="16"/>
        <v>703</v>
      </c>
      <c r="K47" s="22">
        <v>11.45</v>
      </c>
      <c r="L47" s="22">
        <f t="shared" si="23"/>
        <v>1145</v>
      </c>
      <c r="M47" s="22">
        <v>6.7</v>
      </c>
      <c r="N47" s="22">
        <f t="shared" si="24"/>
        <v>670</v>
      </c>
      <c r="O47" s="22">
        <v>6.99</v>
      </c>
      <c r="P47" s="22">
        <f t="shared" si="17"/>
        <v>699</v>
      </c>
      <c r="Q47" s="28">
        <v>4.8899999999999997</v>
      </c>
      <c r="R47" s="31">
        <f t="shared" si="18"/>
        <v>488.99999999999994</v>
      </c>
      <c r="S47" s="28">
        <v>4.05</v>
      </c>
      <c r="T47" s="28">
        <f t="shared" si="19"/>
        <v>405</v>
      </c>
      <c r="U47" s="22">
        <v>3.1</v>
      </c>
      <c r="V47" s="23">
        <f t="shared" si="20"/>
        <v>310</v>
      </c>
      <c r="W47" s="22">
        <v>8.9</v>
      </c>
      <c r="X47" s="22">
        <f t="shared" si="21"/>
        <v>890</v>
      </c>
      <c r="Y47" s="22">
        <v>6.4</v>
      </c>
      <c r="Z47" s="23">
        <f t="shared" si="22"/>
        <v>640</v>
      </c>
    </row>
    <row r="48" spans="1:34" ht="18" customHeight="1" x14ac:dyDescent="0.2">
      <c r="A48" s="3" t="s">
        <v>9</v>
      </c>
      <c r="D48" s="22">
        <f>SUM(D37:D47)</f>
        <v>18419.75</v>
      </c>
      <c r="F48" s="23">
        <f>SUM(F37:F47)</f>
        <v>16122.75</v>
      </c>
      <c r="G48" s="22"/>
      <c r="H48" s="22">
        <f>SUM(H37:H47)</f>
        <v>20265.75</v>
      </c>
      <c r="I48" s="22"/>
      <c r="J48" s="22">
        <f>SUM(J37:J47)</f>
        <v>14215.75</v>
      </c>
      <c r="K48" s="22"/>
      <c r="L48" s="22">
        <f ca="1">SUM(L38:L48)</f>
        <v>27085</v>
      </c>
      <c r="M48" s="22"/>
      <c r="N48" s="22">
        <f>SUM(N37:N47)</f>
        <v>13837.500000000002</v>
      </c>
      <c r="O48" s="22"/>
      <c r="P48" s="22">
        <f>SUM(P37:P47)</f>
        <v>12719.75</v>
      </c>
      <c r="Q48" s="28"/>
      <c r="R48" s="31">
        <f>SUM(R37:R47)</f>
        <v>6367.25</v>
      </c>
      <c r="S48" s="28"/>
      <c r="T48" s="28">
        <f>SUM(T37:T47)</f>
        <v>12251.25</v>
      </c>
      <c r="U48" s="22"/>
      <c r="V48" s="23">
        <f>SUM(V37:V47)</f>
        <v>9377.5</v>
      </c>
      <c r="W48" s="22"/>
      <c r="X48" s="22">
        <f>SUM(X37:X47)</f>
        <v>18705.5</v>
      </c>
      <c r="Y48" s="22"/>
      <c r="Z48" s="23">
        <f>SUM(Z37:Z47)</f>
        <v>11143</v>
      </c>
    </row>
    <row r="49" spans="1:34" ht="18" customHeight="1" x14ac:dyDescent="0.2">
      <c r="B49" s="7">
        <f>SUM(B37:B48)</f>
        <v>3025</v>
      </c>
      <c r="Q49" s="1">
        <v>0.49</v>
      </c>
      <c r="R49" s="44">
        <f>SUM(B49*Q49)+R48</f>
        <v>7849.5</v>
      </c>
    </row>
    <row r="50" spans="1:34" ht="12.75" x14ac:dyDescent="0.2">
      <c r="C50" s="84" t="s">
        <v>46</v>
      </c>
      <c r="D50" s="84"/>
      <c r="E50" s="84"/>
      <c r="F50" s="85"/>
      <c r="G50" s="86" t="s">
        <v>52</v>
      </c>
      <c r="H50" s="87"/>
      <c r="I50" s="87"/>
      <c r="J50" s="87"/>
      <c r="K50" s="87" t="s">
        <v>54</v>
      </c>
      <c r="L50" s="88"/>
      <c r="M50" s="88"/>
      <c r="N50" s="88"/>
      <c r="O50" s="89" t="s">
        <v>61</v>
      </c>
      <c r="P50" s="89"/>
      <c r="Q50" s="89"/>
      <c r="R50" s="89"/>
      <c r="S50" s="89" t="s">
        <v>62</v>
      </c>
      <c r="T50" s="90"/>
      <c r="U50" s="90"/>
      <c r="V50" s="90"/>
      <c r="W50" s="89" t="s">
        <v>68</v>
      </c>
      <c r="X50" s="90"/>
      <c r="Y50" s="90"/>
      <c r="Z50" s="90"/>
      <c r="AA50" s="91" t="s">
        <v>70</v>
      </c>
      <c r="AB50" s="92"/>
      <c r="AC50" s="92"/>
      <c r="AD50" s="92"/>
      <c r="AE50" s="91" t="s">
        <v>72</v>
      </c>
      <c r="AF50" s="92"/>
      <c r="AG50" s="92"/>
      <c r="AH50" s="92"/>
    </row>
    <row r="51" spans="1:34" ht="12.75" x14ac:dyDescent="0.2">
      <c r="C51" s="84"/>
      <c r="D51" s="84"/>
      <c r="E51" s="84"/>
      <c r="F51" s="85"/>
      <c r="G51" s="86"/>
      <c r="H51" s="87"/>
      <c r="I51" s="87"/>
      <c r="J51" s="87"/>
      <c r="K51" s="88"/>
      <c r="L51" s="88"/>
      <c r="M51" s="88"/>
      <c r="N51" s="88"/>
      <c r="O51" s="89"/>
      <c r="P51" s="89"/>
      <c r="Q51" s="89"/>
      <c r="R51" s="89"/>
      <c r="S51" s="90"/>
      <c r="T51" s="90"/>
      <c r="U51" s="90"/>
      <c r="V51" s="90"/>
      <c r="W51" s="90"/>
      <c r="X51" s="90"/>
      <c r="Y51" s="90"/>
      <c r="Z51" s="90"/>
      <c r="AA51" s="92"/>
      <c r="AB51" s="92"/>
      <c r="AC51" s="92"/>
      <c r="AD51" s="92"/>
      <c r="AE51" s="92"/>
      <c r="AF51" s="92"/>
      <c r="AG51" s="92"/>
      <c r="AH51" s="92"/>
    </row>
    <row r="52" spans="1:34" ht="12.75" x14ac:dyDescent="0.2">
      <c r="C52" s="84"/>
      <c r="D52" s="84"/>
      <c r="E52" s="84"/>
      <c r="F52" s="85"/>
      <c r="G52" s="86"/>
      <c r="H52" s="87"/>
      <c r="I52" s="87"/>
      <c r="J52" s="87"/>
      <c r="K52" s="88"/>
      <c r="L52" s="88"/>
      <c r="M52" s="88"/>
      <c r="N52" s="88"/>
      <c r="O52" s="89"/>
      <c r="P52" s="89"/>
      <c r="Q52" s="89"/>
      <c r="R52" s="89"/>
      <c r="S52" s="90"/>
      <c r="T52" s="90"/>
      <c r="U52" s="90"/>
      <c r="V52" s="90"/>
      <c r="W52" s="90"/>
      <c r="X52" s="90"/>
      <c r="Y52" s="90"/>
      <c r="Z52" s="90"/>
      <c r="AA52" s="92"/>
      <c r="AB52" s="92"/>
      <c r="AC52" s="92"/>
      <c r="AD52" s="92"/>
      <c r="AE52" s="92"/>
      <c r="AF52" s="92"/>
      <c r="AG52" s="92"/>
      <c r="AH52" s="92"/>
    </row>
    <row r="53" spans="1:34" ht="18" customHeight="1" x14ac:dyDescent="0.25">
      <c r="A53" s="10" t="s">
        <v>27</v>
      </c>
      <c r="B53" s="11"/>
      <c r="C53" s="102" t="s">
        <v>21</v>
      </c>
      <c r="D53" s="102"/>
      <c r="E53" s="102" t="s">
        <v>22</v>
      </c>
      <c r="F53" s="102"/>
      <c r="G53" s="102" t="s">
        <v>21</v>
      </c>
      <c r="H53" s="102"/>
      <c r="I53" s="102" t="s">
        <v>22</v>
      </c>
      <c r="J53" s="102"/>
      <c r="K53" s="102" t="s">
        <v>21</v>
      </c>
      <c r="L53" s="102"/>
      <c r="M53" s="102" t="s">
        <v>22</v>
      </c>
      <c r="N53" s="102"/>
      <c r="O53" s="102" t="s">
        <v>21</v>
      </c>
      <c r="P53" s="102"/>
      <c r="Q53" s="103" t="s">
        <v>22</v>
      </c>
      <c r="R53" s="103"/>
      <c r="S53" s="103" t="s">
        <v>21</v>
      </c>
      <c r="T53" s="103"/>
      <c r="U53" s="102" t="s">
        <v>22</v>
      </c>
      <c r="V53" s="102"/>
      <c r="W53" s="102" t="s">
        <v>21</v>
      </c>
      <c r="X53" s="102"/>
      <c r="Y53" s="102" t="s">
        <v>22</v>
      </c>
      <c r="Z53" s="102"/>
      <c r="AA53" s="101" t="s">
        <v>21</v>
      </c>
      <c r="AB53" s="101"/>
      <c r="AC53" s="101" t="s">
        <v>22</v>
      </c>
      <c r="AD53" s="101"/>
      <c r="AE53" s="101" t="s">
        <v>21</v>
      </c>
      <c r="AF53" s="101"/>
      <c r="AG53" s="101" t="s">
        <v>22</v>
      </c>
      <c r="AH53" s="101"/>
    </row>
    <row r="54" spans="1:34" ht="42" x14ac:dyDescent="0.2">
      <c r="A54" s="2" t="s">
        <v>0</v>
      </c>
      <c r="B54" s="2" t="s">
        <v>1</v>
      </c>
      <c r="C54" s="5" t="s">
        <v>23</v>
      </c>
      <c r="D54" s="18" t="s">
        <v>24</v>
      </c>
      <c r="E54" s="5" t="s">
        <v>2</v>
      </c>
      <c r="F54" s="12" t="s">
        <v>24</v>
      </c>
      <c r="G54" s="5" t="s">
        <v>23</v>
      </c>
      <c r="H54" s="5" t="s">
        <v>24</v>
      </c>
      <c r="I54" s="5" t="s">
        <v>2</v>
      </c>
      <c r="J54" s="12" t="s">
        <v>24</v>
      </c>
      <c r="K54" s="5" t="s">
        <v>23</v>
      </c>
      <c r="L54" s="5" t="s">
        <v>24</v>
      </c>
      <c r="M54" s="5" t="s">
        <v>2</v>
      </c>
      <c r="N54" s="12" t="s">
        <v>24</v>
      </c>
      <c r="O54" s="5" t="s">
        <v>23</v>
      </c>
      <c r="P54" s="5" t="s">
        <v>24</v>
      </c>
      <c r="Q54" s="29" t="s">
        <v>2</v>
      </c>
      <c r="R54" s="30" t="s">
        <v>24</v>
      </c>
      <c r="S54" s="29" t="s">
        <v>23</v>
      </c>
      <c r="T54" s="29" t="s">
        <v>24</v>
      </c>
      <c r="U54" s="5" t="s">
        <v>2</v>
      </c>
      <c r="V54" s="12" t="s">
        <v>24</v>
      </c>
      <c r="W54" s="5" t="s">
        <v>23</v>
      </c>
      <c r="X54" s="5" t="s">
        <v>24</v>
      </c>
      <c r="Y54" s="5" t="s">
        <v>2</v>
      </c>
      <c r="Z54" s="12" t="s">
        <v>24</v>
      </c>
      <c r="AA54" s="35" t="s">
        <v>23</v>
      </c>
      <c r="AB54" s="35" t="s">
        <v>24</v>
      </c>
      <c r="AC54" s="35" t="s">
        <v>2</v>
      </c>
      <c r="AD54" s="37" t="s">
        <v>24</v>
      </c>
      <c r="AE54" s="35" t="s">
        <v>23</v>
      </c>
      <c r="AF54" s="35" t="s">
        <v>24</v>
      </c>
      <c r="AG54" s="35" t="s">
        <v>2</v>
      </c>
      <c r="AH54" s="37" t="s">
        <v>24</v>
      </c>
    </row>
    <row r="55" spans="1:34" ht="18" customHeight="1" x14ac:dyDescent="0.2">
      <c r="A55" s="1" t="s">
        <v>11</v>
      </c>
      <c r="B55" s="7">
        <v>10</v>
      </c>
      <c r="C55" s="22">
        <v>12.79</v>
      </c>
      <c r="D55" s="22">
        <v>127.9</v>
      </c>
      <c r="E55" s="22">
        <v>11.79</v>
      </c>
      <c r="F55" s="23">
        <v>117.9</v>
      </c>
      <c r="G55" s="22">
        <v>10.1</v>
      </c>
      <c r="H55" s="22">
        <f>B55*G55</f>
        <v>101</v>
      </c>
      <c r="I55" s="22">
        <v>8.1</v>
      </c>
      <c r="J55" s="22">
        <f>B55*I55</f>
        <v>81</v>
      </c>
      <c r="K55" s="22">
        <v>12</v>
      </c>
      <c r="L55" s="22">
        <f>B55*K55</f>
        <v>120</v>
      </c>
      <c r="M55" s="22">
        <v>7.55</v>
      </c>
      <c r="N55" s="23">
        <f>B55*M55</f>
        <v>75.5</v>
      </c>
      <c r="O55" s="22">
        <v>8.7899999999999991</v>
      </c>
      <c r="P55" s="22">
        <f>B55*O55</f>
        <v>87.899999999999991</v>
      </c>
      <c r="Q55" s="28">
        <v>5.37</v>
      </c>
      <c r="R55" s="31">
        <f>B55*Q55</f>
        <v>53.7</v>
      </c>
      <c r="S55" s="28">
        <v>8.4499999999999993</v>
      </c>
      <c r="T55" s="28">
        <f>B55*S55</f>
        <v>84.5</v>
      </c>
      <c r="U55" s="22">
        <v>7.2</v>
      </c>
      <c r="V55" s="23">
        <f>B55*U55</f>
        <v>72</v>
      </c>
      <c r="W55" s="22">
        <v>10.24</v>
      </c>
      <c r="X55" s="22">
        <f>B55*W55</f>
        <v>102.4</v>
      </c>
      <c r="Y55" s="22">
        <v>7.74</v>
      </c>
      <c r="Z55" s="23">
        <f>B55*Y55</f>
        <v>77.400000000000006</v>
      </c>
    </row>
    <row r="56" spans="1:34" ht="18" customHeight="1" x14ac:dyDescent="0.2">
      <c r="A56" s="1" t="s">
        <v>12</v>
      </c>
      <c r="B56" s="7">
        <v>10</v>
      </c>
      <c r="C56" s="22">
        <v>12.79</v>
      </c>
      <c r="D56" s="22">
        <v>127.9</v>
      </c>
      <c r="E56" s="22">
        <v>11.79</v>
      </c>
      <c r="F56" s="23">
        <v>117.9</v>
      </c>
      <c r="G56" s="22">
        <v>10.1</v>
      </c>
      <c r="H56" s="22">
        <f t="shared" ref="H56:H64" si="25">B56*G56</f>
        <v>101</v>
      </c>
      <c r="I56" s="22">
        <v>8.1</v>
      </c>
      <c r="J56" s="22">
        <f t="shared" ref="J56:J64" si="26">B56*I56</f>
        <v>81</v>
      </c>
      <c r="K56" s="22">
        <v>12</v>
      </c>
      <c r="L56" s="22">
        <f t="shared" ref="L56:L64" si="27">B56*K56</f>
        <v>120</v>
      </c>
      <c r="M56" s="22">
        <v>7.55</v>
      </c>
      <c r="N56" s="23">
        <f t="shared" ref="N56:N64" si="28">B56*M56</f>
        <v>75.5</v>
      </c>
      <c r="O56" s="22">
        <v>8.7899999999999991</v>
      </c>
      <c r="P56" s="22">
        <f t="shared" ref="P56:P64" si="29">B56*O56</f>
        <v>87.899999999999991</v>
      </c>
      <c r="Q56" s="28">
        <v>5.37</v>
      </c>
      <c r="R56" s="31">
        <f t="shared" ref="R56:R64" si="30">B56*Q56</f>
        <v>53.7</v>
      </c>
      <c r="S56" s="28">
        <v>8.4499999999999993</v>
      </c>
      <c r="T56" s="28">
        <f t="shared" ref="T56:T64" si="31">B56*S56</f>
        <v>84.5</v>
      </c>
      <c r="U56" s="22">
        <v>7.2</v>
      </c>
      <c r="V56" s="23">
        <f t="shared" ref="V56:V64" si="32">B56*U56</f>
        <v>72</v>
      </c>
      <c r="W56" s="22">
        <v>10.24</v>
      </c>
      <c r="X56" s="22">
        <f t="shared" ref="X56:X64" si="33">B56*W56</f>
        <v>102.4</v>
      </c>
      <c r="Y56" s="22">
        <v>7.74</v>
      </c>
      <c r="Z56" s="23">
        <f t="shared" ref="Z56:Z64" si="34">B56*Y56</f>
        <v>77.400000000000006</v>
      </c>
    </row>
    <row r="57" spans="1:34" ht="18" customHeight="1" x14ac:dyDescent="0.2">
      <c r="A57" s="1" t="s">
        <v>13</v>
      </c>
      <c r="B57" s="7">
        <v>10</v>
      </c>
      <c r="C57" s="22">
        <v>12.79</v>
      </c>
      <c r="D57" s="22">
        <v>127.9</v>
      </c>
      <c r="E57" s="22">
        <v>11.79</v>
      </c>
      <c r="F57" s="23">
        <v>117.9</v>
      </c>
      <c r="G57" s="22">
        <v>10.1</v>
      </c>
      <c r="H57" s="22">
        <f t="shared" si="25"/>
        <v>101</v>
      </c>
      <c r="I57" s="22">
        <v>8.1</v>
      </c>
      <c r="J57" s="22">
        <f t="shared" si="26"/>
        <v>81</v>
      </c>
      <c r="K57" s="22">
        <v>12</v>
      </c>
      <c r="L57" s="22">
        <f t="shared" si="27"/>
        <v>120</v>
      </c>
      <c r="M57" s="22">
        <v>7.55</v>
      </c>
      <c r="N57" s="23">
        <f t="shared" si="28"/>
        <v>75.5</v>
      </c>
      <c r="O57" s="22">
        <v>8.7899999999999991</v>
      </c>
      <c r="P57" s="22">
        <f t="shared" si="29"/>
        <v>87.899999999999991</v>
      </c>
      <c r="Q57" s="28">
        <v>5.37</v>
      </c>
      <c r="R57" s="31">
        <f t="shared" si="30"/>
        <v>53.7</v>
      </c>
      <c r="S57" s="28">
        <v>8.4499999999999993</v>
      </c>
      <c r="T57" s="28">
        <f t="shared" si="31"/>
        <v>84.5</v>
      </c>
      <c r="U57" s="22">
        <v>7.2</v>
      </c>
      <c r="V57" s="23">
        <f t="shared" si="32"/>
        <v>72</v>
      </c>
      <c r="W57" s="22">
        <v>10.24</v>
      </c>
      <c r="X57" s="22">
        <f t="shared" si="33"/>
        <v>102.4</v>
      </c>
      <c r="Y57" s="22">
        <v>7.74</v>
      </c>
      <c r="Z57" s="23">
        <f t="shared" si="34"/>
        <v>77.400000000000006</v>
      </c>
    </row>
    <row r="58" spans="1:34" ht="18" customHeight="1" x14ac:dyDescent="0.2">
      <c r="A58" s="1" t="s">
        <v>14</v>
      </c>
      <c r="B58" s="7">
        <v>10</v>
      </c>
      <c r="C58" s="22">
        <v>12.79</v>
      </c>
      <c r="D58" s="22">
        <v>127.9</v>
      </c>
      <c r="E58" s="22">
        <v>11.79</v>
      </c>
      <c r="F58" s="23">
        <v>117.9</v>
      </c>
      <c r="G58" s="22">
        <v>10.1</v>
      </c>
      <c r="H58" s="22">
        <f t="shared" si="25"/>
        <v>101</v>
      </c>
      <c r="I58" s="22">
        <v>8.1</v>
      </c>
      <c r="J58" s="22">
        <f t="shared" si="26"/>
        <v>81</v>
      </c>
      <c r="K58" s="22">
        <v>12</v>
      </c>
      <c r="L58" s="22">
        <f t="shared" si="27"/>
        <v>120</v>
      </c>
      <c r="M58" s="22">
        <v>7.55</v>
      </c>
      <c r="N58" s="23">
        <f t="shared" si="28"/>
        <v>75.5</v>
      </c>
      <c r="O58" s="22">
        <v>8.7899999999999991</v>
      </c>
      <c r="P58" s="22">
        <f t="shared" si="29"/>
        <v>87.899999999999991</v>
      </c>
      <c r="Q58" s="28">
        <v>5.37</v>
      </c>
      <c r="R58" s="31">
        <f t="shared" si="30"/>
        <v>53.7</v>
      </c>
      <c r="S58" s="28">
        <v>8.4499999999999993</v>
      </c>
      <c r="T58" s="28">
        <f t="shared" si="31"/>
        <v>84.5</v>
      </c>
      <c r="U58" s="22">
        <v>7.2</v>
      </c>
      <c r="V58" s="23">
        <f t="shared" si="32"/>
        <v>72</v>
      </c>
      <c r="W58" s="22">
        <v>10.24</v>
      </c>
      <c r="X58" s="22">
        <f t="shared" si="33"/>
        <v>102.4</v>
      </c>
      <c r="Y58" s="22">
        <v>7.74</v>
      </c>
      <c r="Z58" s="23">
        <f t="shared" si="34"/>
        <v>77.400000000000006</v>
      </c>
    </row>
    <row r="59" spans="1:34" ht="18" customHeight="1" x14ac:dyDescent="0.2">
      <c r="A59" s="1" t="s">
        <v>15</v>
      </c>
      <c r="B59" s="7">
        <v>300</v>
      </c>
      <c r="C59" s="22">
        <v>10.84</v>
      </c>
      <c r="D59" s="22">
        <v>3252</v>
      </c>
      <c r="E59" s="22">
        <v>9.74</v>
      </c>
      <c r="F59" s="23">
        <v>2922</v>
      </c>
      <c r="G59" s="22">
        <v>10.1</v>
      </c>
      <c r="H59" s="22">
        <f t="shared" si="25"/>
        <v>3030</v>
      </c>
      <c r="I59" s="22">
        <v>8.1</v>
      </c>
      <c r="J59" s="22">
        <f t="shared" si="26"/>
        <v>2430</v>
      </c>
      <c r="K59" s="22">
        <v>13.55</v>
      </c>
      <c r="L59" s="22">
        <f t="shared" si="27"/>
        <v>4065</v>
      </c>
      <c r="M59" s="22">
        <v>9.1</v>
      </c>
      <c r="N59" s="23">
        <f t="shared" si="28"/>
        <v>2730</v>
      </c>
      <c r="O59" s="22">
        <v>8.43</v>
      </c>
      <c r="P59" s="22">
        <f t="shared" si="29"/>
        <v>2529</v>
      </c>
      <c r="Q59" s="28">
        <v>5.17</v>
      </c>
      <c r="R59" s="31">
        <f t="shared" si="30"/>
        <v>1551</v>
      </c>
      <c r="S59" s="28">
        <v>8.4499999999999993</v>
      </c>
      <c r="T59" s="28">
        <f t="shared" si="31"/>
        <v>2535</v>
      </c>
      <c r="U59" s="22">
        <v>7.2</v>
      </c>
      <c r="V59" s="23">
        <f t="shared" si="32"/>
        <v>2160</v>
      </c>
      <c r="W59" s="22">
        <v>10.01</v>
      </c>
      <c r="X59" s="22">
        <f t="shared" si="33"/>
        <v>3003</v>
      </c>
      <c r="Y59" s="22">
        <v>7.51</v>
      </c>
      <c r="Z59" s="23">
        <f t="shared" si="34"/>
        <v>2253</v>
      </c>
    </row>
    <row r="60" spans="1:34" ht="18" customHeight="1" x14ac:dyDescent="0.2">
      <c r="A60" s="1" t="s">
        <v>16</v>
      </c>
      <c r="B60" s="7">
        <v>300</v>
      </c>
      <c r="C60" s="22">
        <v>10.84</v>
      </c>
      <c r="D60" s="22">
        <v>3252</v>
      </c>
      <c r="E60" s="22">
        <v>9.74</v>
      </c>
      <c r="F60" s="23">
        <v>2922</v>
      </c>
      <c r="G60" s="22">
        <v>10.1</v>
      </c>
      <c r="H60" s="22">
        <f t="shared" si="25"/>
        <v>3030</v>
      </c>
      <c r="I60" s="22">
        <v>8.1</v>
      </c>
      <c r="J60" s="22">
        <f t="shared" si="26"/>
        <v>2430</v>
      </c>
      <c r="K60" s="22">
        <v>13.55</v>
      </c>
      <c r="L60" s="22">
        <f t="shared" si="27"/>
        <v>4065</v>
      </c>
      <c r="M60" s="22">
        <v>9.1</v>
      </c>
      <c r="N60" s="23">
        <f t="shared" si="28"/>
        <v>2730</v>
      </c>
      <c r="O60" s="22">
        <v>8.43</v>
      </c>
      <c r="P60" s="22">
        <f t="shared" si="29"/>
        <v>2529</v>
      </c>
      <c r="Q60" s="28">
        <v>5.17</v>
      </c>
      <c r="R60" s="31">
        <f t="shared" si="30"/>
        <v>1551</v>
      </c>
      <c r="S60" s="28">
        <v>8.4499999999999993</v>
      </c>
      <c r="T60" s="28">
        <f t="shared" si="31"/>
        <v>2535</v>
      </c>
      <c r="U60" s="22">
        <v>7.2</v>
      </c>
      <c r="V60" s="23">
        <f t="shared" si="32"/>
        <v>2160</v>
      </c>
      <c r="W60" s="22">
        <v>10.01</v>
      </c>
      <c r="X60" s="22">
        <f t="shared" si="33"/>
        <v>3003</v>
      </c>
      <c r="Y60" s="22">
        <v>7.51</v>
      </c>
      <c r="Z60" s="23">
        <f t="shared" si="34"/>
        <v>2253</v>
      </c>
    </row>
    <row r="61" spans="1:34" ht="18" customHeight="1" x14ac:dyDescent="0.2">
      <c r="A61" s="1" t="s">
        <v>17</v>
      </c>
      <c r="B61" s="7">
        <v>300</v>
      </c>
      <c r="C61" s="22">
        <v>10.84</v>
      </c>
      <c r="D61" s="22">
        <v>3252</v>
      </c>
      <c r="E61" s="22">
        <v>9.74</v>
      </c>
      <c r="F61" s="23">
        <v>2922</v>
      </c>
      <c r="G61" s="22">
        <v>10.1</v>
      </c>
      <c r="H61" s="22">
        <f t="shared" si="25"/>
        <v>3030</v>
      </c>
      <c r="I61" s="22">
        <v>8.1</v>
      </c>
      <c r="J61" s="22">
        <f t="shared" si="26"/>
        <v>2430</v>
      </c>
      <c r="K61" s="22">
        <v>13.55</v>
      </c>
      <c r="L61" s="22">
        <f t="shared" si="27"/>
        <v>4065</v>
      </c>
      <c r="M61" s="22">
        <v>9.1</v>
      </c>
      <c r="N61" s="23">
        <f t="shared" si="28"/>
        <v>2730</v>
      </c>
      <c r="O61" s="22">
        <v>8.43</v>
      </c>
      <c r="P61" s="22">
        <f t="shared" si="29"/>
        <v>2529</v>
      </c>
      <c r="Q61" s="28">
        <v>5.17</v>
      </c>
      <c r="R61" s="31">
        <f t="shared" si="30"/>
        <v>1551</v>
      </c>
      <c r="S61" s="28">
        <v>8.4499999999999993</v>
      </c>
      <c r="T61" s="28">
        <f t="shared" si="31"/>
        <v>2535</v>
      </c>
      <c r="U61" s="22">
        <v>7.2</v>
      </c>
      <c r="V61" s="23">
        <f t="shared" si="32"/>
        <v>2160</v>
      </c>
      <c r="W61" s="22">
        <v>10.01</v>
      </c>
      <c r="X61" s="22">
        <f t="shared" si="33"/>
        <v>3003</v>
      </c>
      <c r="Y61" s="22">
        <v>7.51</v>
      </c>
      <c r="Z61" s="23">
        <f t="shared" si="34"/>
        <v>2253</v>
      </c>
    </row>
    <row r="62" spans="1:34" ht="18" customHeight="1" x14ac:dyDescent="0.2">
      <c r="A62" s="1" t="s">
        <v>18</v>
      </c>
      <c r="B62" s="7">
        <v>300</v>
      </c>
      <c r="C62" s="22">
        <v>10.84</v>
      </c>
      <c r="D62" s="22">
        <v>3252</v>
      </c>
      <c r="E62" s="22">
        <v>9.74</v>
      </c>
      <c r="F62" s="23">
        <v>2922</v>
      </c>
      <c r="G62" s="22">
        <v>10.1</v>
      </c>
      <c r="H62" s="22">
        <f t="shared" si="25"/>
        <v>3030</v>
      </c>
      <c r="I62" s="22">
        <v>8.1</v>
      </c>
      <c r="J62" s="22">
        <f t="shared" si="26"/>
        <v>2430</v>
      </c>
      <c r="K62" s="22">
        <v>13.55</v>
      </c>
      <c r="L62" s="22">
        <f t="shared" si="27"/>
        <v>4065</v>
      </c>
      <c r="M62" s="22">
        <v>9.1</v>
      </c>
      <c r="N62" s="23">
        <f t="shared" si="28"/>
        <v>2730</v>
      </c>
      <c r="O62" s="22">
        <v>8.43</v>
      </c>
      <c r="P62" s="22">
        <f t="shared" si="29"/>
        <v>2529</v>
      </c>
      <c r="Q62" s="28">
        <v>5.17</v>
      </c>
      <c r="R62" s="31">
        <f t="shared" si="30"/>
        <v>1551</v>
      </c>
      <c r="S62" s="28">
        <v>8.4499999999999993</v>
      </c>
      <c r="T62" s="28">
        <f t="shared" si="31"/>
        <v>2535</v>
      </c>
      <c r="U62" s="22">
        <v>7.2</v>
      </c>
      <c r="V62" s="23">
        <f t="shared" si="32"/>
        <v>2160</v>
      </c>
      <c r="W62" s="22">
        <v>10.01</v>
      </c>
      <c r="X62" s="22">
        <f t="shared" si="33"/>
        <v>3003</v>
      </c>
      <c r="Y62" s="22">
        <v>7.51</v>
      </c>
      <c r="Z62" s="23">
        <f t="shared" si="34"/>
        <v>2253</v>
      </c>
    </row>
    <row r="63" spans="1:34" ht="18" customHeight="1" x14ac:dyDescent="0.2">
      <c r="A63" s="1" t="s">
        <v>19</v>
      </c>
      <c r="B63" s="7">
        <v>100</v>
      </c>
      <c r="C63" s="22">
        <v>14.02</v>
      </c>
      <c r="D63" s="22">
        <v>1402</v>
      </c>
      <c r="E63" s="22">
        <v>12.74</v>
      </c>
      <c r="F63" s="23">
        <v>1274</v>
      </c>
      <c r="G63" s="22">
        <v>11.6</v>
      </c>
      <c r="H63" s="22">
        <f t="shared" si="25"/>
        <v>1160</v>
      </c>
      <c r="I63" s="22">
        <v>9.6</v>
      </c>
      <c r="J63" s="22">
        <f t="shared" si="26"/>
        <v>960</v>
      </c>
      <c r="K63" s="22">
        <v>15.55</v>
      </c>
      <c r="L63" s="22">
        <f t="shared" si="27"/>
        <v>1555</v>
      </c>
      <c r="M63" s="22">
        <v>11</v>
      </c>
      <c r="N63" s="23">
        <f t="shared" si="28"/>
        <v>1100</v>
      </c>
      <c r="O63" s="22">
        <v>11.43</v>
      </c>
      <c r="P63" s="22">
        <f t="shared" si="29"/>
        <v>1143</v>
      </c>
      <c r="Q63" s="28">
        <v>8.17</v>
      </c>
      <c r="R63" s="31">
        <f t="shared" si="30"/>
        <v>817</v>
      </c>
      <c r="S63" s="28">
        <v>8.4499999999999993</v>
      </c>
      <c r="T63" s="28">
        <f t="shared" si="31"/>
        <v>844.99999999999989</v>
      </c>
      <c r="U63" s="22">
        <v>7.2</v>
      </c>
      <c r="V63" s="23">
        <f t="shared" si="32"/>
        <v>720</v>
      </c>
      <c r="W63" s="22">
        <v>12.44</v>
      </c>
      <c r="X63" s="22">
        <f t="shared" si="33"/>
        <v>1244</v>
      </c>
      <c r="Y63" s="22">
        <v>9.94</v>
      </c>
      <c r="Z63" s="23">
        <f t="shared" si="34"/>
        <v>994</v>
      </c>
    </row>
    <row r="64" spans="1:34" ht="18" customHeight="1" x14ac:dyDescent="0.2">
      <c r="A64" s="1" t="s">
        <v>20</v>
      </c>
      <c r="B64" s="7">
        <v>50</v>
      </c>
      <c r="C64" s="22">
        <v>15.71</v>
      </c>
      <c r="D64" s="22">
        <v>785.5</v>
      </c>
      <c r="E64" s="22">
        <v>14.18</v>
      </c>
      <c r="F64" s="23">
        <v>709</v>
      </c>
      <c r="G64" s="22">
        <v>12.1</v>
      </c>
      <c r="H64" s="22">
        <f t="shared" si="25"/>
        <v>605</v>
      </c>
      <c r="I64" s="22">
        <v>11.1</v>
      </c>
      <c r="J64" s="22">
        <f t="shared" si="26"/>
        <v>555</v>
      </c>
      <c r="K64" s="22">
        <v>16</v>
      </c>
      <c r="L64" s="22">
        <f t="shared" si="27"/>
        <v>800</v>
      </c>
      <c r="M64" s="22">
        <v>11.5</v>
      </c>
      <c r="N64" s="23">
        <f t="shared" si="28"/>
        <v>575</v>
      </c>
      <c r="O64" s="22">
        <v>12.43</v>
      </c>
      <c r="P64" s="22">
        <f t="shared" si="29"/>
        <v>621.5</v>
      </c>
      <c r="Q64" s="28">
        <v>9.17</v>
      </c>
      <c r="R64" s="31">
        <f t="shared" si="30"/>
        <v>458.5</v>
      </c>
      <c r="S64" s="28">
        <v>8.4499999999999993</v>
      </c>
      <c r="T64" s="28">
        <f t="shared" si="31"/>
        <v>422.49999999999994</v>
      </c>
      <c r="U64" s="22">
        <v>7.2</v>
      </c>
      <c r="V64" s="23">
        <f t="shared" si="32"/>
        <v>360</v>
      </c>
      <c r="W64" s="22">
        <v>13.57</v>
      </c>
      <c r="X64" s="22">
        <f t="shared" si="33"/>
        <v>678.5</v>
      </c>
      <c r="Y64" s="22">
        <v>11.07</v>
      </c>
      <c r="Z64" s="23">
        <f t="shared" si="34"/>
        <v>553.5</v>
      </c>
    </row>
    <row r="65" spans="1:34" ht="18" customHeight="1" x14ac:dyDescent="0.2">
      <c r="A65" s="3" t="s">
        <v>9</v>
      </c>
      <c r="C65" s="22"/>
      <c r="D65" s="24">
        <f>SUM(D55:D64)</f>
        <v>15707.1</v>
      </c>
      <c r="E65" s="22"/>
      <c r="F65" s="23">
        <f>SUM(F55:F64)</f>
        <v>14142.6</v>
      </c>
      <c r="G65" s="22"/>
      <c r="H65" s="22">
        <f>SUM(H55:H64)</f>
        <v>14289</v>
      </c>
      <c r="I65" s="22"/>
      <c r="J65" s="23">
        <f>SUM(J55:J64)</f>
        <v>11559</v>
      </c>
      <c r="K65" s="22"/>
      <c r="L65" s="22">
        <f>SUM(L55:L64)</f>
        <v>19095</v>
      </c>
      <c r="M65" s="22"/>
      <c r="N65" s="23">
        <f>SUM(N55:N64)</f>
        <v>12897</v>
      </c>
      <c r="O65" s="22"/>
      <c r="P65" s="22">
        <f>SUM(P55:P64)</f>
        <v>12232.1</v>
      </c>
      <c r="Q65" s="28"/>
      <c r="R65" s="31">
        <f>SUM(R55:R64)</f>
        <v>7694.3</v>
      </c>
      <c r="S65" s="28"/>
      <c r="T65" s="28">
        <f>SUM(T55:T64)</f>
        <v>11745.5</v>
      </c>
      <c r="U65" s="22"/>
      <c r="V65" s="23">
        <f>SUM(V55:V64)</f>
        <v>10008</v>
      </c>
      <c r="W65" s="22"/>
      <c r="X65" s="22">
        <f>SUM(X55:X64)</f>
        <v>14344.1</v>
      </c>
      <c r="Y65" s="22"/>
      <c r="Z65" s="23">
        <f>SUM(Z55:Z64)</f>
        <v>10869.1</v>
      </c>
    </row>
    <row r="66" spans="1:34" ht="18" customHeight="1" x14ac:dyDescent="0.2">
      <c r="B66" s="7">
        <f>SUM(B55:B65)</f>
        <v>1390</v>
      </c>
      <c r="Q66" s="22">
        <v>1</v>
      </c>
      <c r="R66" s="44">
        <f>SUM(B66*Q66)+R65</f>
        <v>9084.2999999999993</v>
      </c>
      <c r="S66" s="22"/>
      <c r="T66" s="22"/>
      <c r="U66" s="22"/>
      <c r="V66" s="23"/>
    </row>
    <row r="67" spans="1:34" ht="18" customHeight="1" x14ac:dyDescent="0.25">
      <c r="A67" s="10" t="s">
        <v>26</v>
      </c>
      <c r="B67" s="11"/>
      <c r="C67" s="102" t="s">
        <v>21</v>
      </c>
      <c r="D67" s="102"/>
      <c r="E67" s="102" t="s">
        <v>22</v>
      </c>
      <c r="F67" s="102"/>
      <c r="G67" s="102" t="s">
        <v>21</v>
      </c>
      <c r="H67" s="102"/>
      <c r="I67" s="102" t="s">
        <v>22</v>
      </c>
      <c r="J67" s="102"/>
      <c r="K67" s="102" t="s">
        <v>21</v>
      </c>
      <c r="L67" s="102"/>
      <c r="M67" s="102" t="s">
        <v>22</v>
      </c>
      <c r="N67" s="102"/>
      <c r="O67" s="102" t="s">
        <v>21</v>
      </c>
      <c r="P67" s="102"/>
      <c r="Q67" s="106" t="s">
        <v>22</v>
      </c>
      <c r="R67" s="106"/>
      <c r="S67" s="103" t="s">
        <v>21</v>
      </c>
      <c r="T67" s="103"/>
      <c r="U67" s="103" t="s">
        <v>22</v>
      </c>
      <c r="V67" s="103"/>
      <c r="W67" s="102" t="s">
        <v>21</v>
      </c>
      <c r="X67" s="102"/>
      <c r="Y67" s="102" t="s">
        <v>22</v>
      </c>
      <c r="Z67" s="102"/>
      <c r="AA67" s="101" t="s">
        <v>21</v>
      </c>
      <c r="AB67" s="101"/>
      <c r="AC67" s="101" t="s">
        <v>22</v>
      </c>
      <c r="AD67" s="101"/>
      <c r="AE67" s="101" t="s">
        <v>21</v>
      </c>
      <c r="AF67" s="101"/>
      <c r="AG67" s="101" t="s">
        <v>22</v>
      </c>
      <c r="AH67" s="101"/>
    </row>
    <row r="68" spans="1:34" ht="42" x14ac:dyDescent="0.2">
      <c r="A68" s="2" t="s">
        <v>0</v>
      </c>
      <c r="B68" s="2" t="s">
        <v>1</v>
      </c>
      <c r="C68" s="5" t="s">
        <v>23</v>
      </c>
      <c r="D68" s="18" t="s">
        <v>24</v>
      </c>
      <c r="E68" s="5" t="s">
        <v>2</v>
      </c>
      <c r="F68" s="12" t="s">
        <v>24</v>
      </c>
      <c r="G68" s="5" t="s">
        <v>23</v>
      </c>
      <c r="H68" s="5" t="s">
        <v>24</v>
      </c>
      <c r="I68" s="5" t="s">
        <v>2</v>
      </c>
      <c r="J68" s="12" t="s">
        <v>24</v>
      </c>
      <c r="K68" s="5" t="s">
        <v>23</v>
      </c>
      <c r="L68" s="5" t="s">
        <v>24</v>
      </c>
      <c r="M68" s="5" t="s">
        <v>2</v>
      </c>
      <c r="N68" s="12" t="s">
        <v>24</v>
      </c>
      <c r="O68" s="5" t="s">
        <v>23</v>
      </c>
      <c r="P68" s="5" t="s">
        <v>24</v>
      </c>
      <c r="Q68" s="39" t="s">
        <v>2</v>
      </c>
      <c r="R68" s="42" t="s">
        <v>24</v>
      </c>
      <c r="S68" s="29" t="s">
        <v>23</v>
      </c>
      <c r="T68" s="29" t="s">
        <v>24</v>
      </c>
      <c r="U68" s="29" t="s">
        <v>2</v>
      </c>
      <c r="V68" s="30" t="s">
        <v>24</v>
      </c>
      <c r="W68" s="5" t="s">
        <v>23</v>
      </c>
      <c r="X68" s="5" t="s">
        <v>24</v>
      </c>
      <c r="Y68" s="5" t="s">
        <v>2</v>
      </c>
      <c r="Z68" s="12" t="s">
        <v>24</v>
      </c>
      <c r="AA68" s="35" t="s">
        <v>23</v>
      </c>
      <c r="AB68" s="35" t="s">
        <v>24</v>
      </c>
      <c r="AC68" s="35" t="s">
        <v>2</v>
      </c>
      <c r="AD68" s="37" t="s">
        <v>24</v>
      </c>
      <c r="AE68" s="35" t="s">
        <v>23</v>
      </c>
      <c r="AF68" s="35" t="s">
        <v>24</v>
      </c>
      <c r="AG68" s="35" t="s">
        <v>2</v>
      </c>
      <c r="AH68" s="37" t="s">
        <v>24</v>
      </c>
    </row>
    <row r="69" spans="1:34" ht="18" customHeight="1" x14ac:dyDescent="0.2">
      <c r="A69" s="1" t="s">
        <v>11</v>
      </c>
      <c r="B69" s="7">
        <v>10</v>
      </c>
      <c r="C69" s="22">
        <v>21.99</v>
      </c>
      <c r="D69" s="22">
        <v>219.9</v>
      </c>
      <c r="E69" s="22">
        <v>19.989999999999998</v>
      </c>
      <c r="F69" s="23">
        <v>199.9</v>
      </c>
      <c r="G69" s="22">
        <v>15.9</v>
      </c>
      <c r="H69" s="22">
        <f>B69*G69</f>
        <v>159</v>
      </c>
      <c r="I69" s="22">
        <v>12.9</v>
      </c>
      <c r="J69" s="23">
        <f>B69*I69</f>
        <v>129</v>
      </c>
      <c r="K69" s="22">
        <v>15.85</v>
      </c>
      <c r="L69" s="22">
        <f>B69*K69</f>
        <v>158.5</v>
      </c>
      <c r="M69" s="22">
        <v>11.3</v>
      </c>
      <c r="N69" s="23">
        <f>B69*M69</f>
        <v>113</v>
      </c>
      <c r="O69" s="22">
        <v>11.77</v>
      </c>
      <c r="P69" s="22">
        <f>B69*O69</f>
        <v>117.69999999999999</v>
      </c>
      <c r="Q69" s="21">
        <v>8.7100000000000009</v>
      </c>
      <c r="R69" s="25">
        <f>B69*Q69</f>
        <v>87.100000000000009</v>
      </c>
      <c r="S69" s="28">
        <v>13.1</v>
      </c>
      <c r="T69" s="28">
        <f>B69*S69</f>
        <v>131</v>
      </c>
      <c r="U69" s="28">
        <v>11.85</v>
      </c>
      <c r="V69" s="31">
        <f>B69*U69</f>
        <v>118.5</v>
      </c>
      <c r="W69" s="22">
        <v>14.39</v>
      </c>
      <c r="X69" s="22">
        <f>B69*W69</f>
        <v>143.9</v>
      </c>
      <c r="Y69" s="22">
        <v>11.89</v>
      </c>
      <c r="Z69" s="23">
        <f>B69*Y69</f>
        <v>118.9</v>
      </c>
    </row>
    <row r="70" spans="1:34" ht="18" customHeight="1" x14ac:dyDescent="0.2">
      <c r="A70" s="1" t="s">
        <v>12</v>
      </c>
      <c r="B70" s="7">
        <v>10</v>
      </c>
      <c r="C70" s="22">
        <v>21.99</v>
      </c>
      <c r="D70" s="22">
        <v>219.9</v>
      </c>
      <c r="E70" s="22">
        <v>19.989999999999998</v>
      </c>
      <c r="F70" s="23">
        <v>199.9</v>
      </c>
      <c r="G70" s="22">
        <v>15.9</v>
      </c>
      <c r="H70" s="22">
        <f t="shared" ref="H70:H78" si="35">B70*G70</f>
        <v>159</v>
      </c>
      <c r="I70" s="22">
        <v>12.9</v>
      </c>
      <c r="J70" s="23">
        <f t="shared" ref="J70:J78" si="36">B70*I70</f>
        <v>129</v>
      </c>
      <c r="K70" s="22">
        <v>15.85</v>
      </c>
      <c r="L70" s="22">
        <f t="shared" ref="L70:L78" si="37">B70*K70</f>
        <v>158.5</v>
      </c>
      <c r="M70" s="22">
        <v>11.3</v>
      </c>
      <c r="N70" s="23">
        <f t="shared" ref="N70:N78" si="38">B70*M70</f>
        <v>113</v>
      </c>
      <c r="O70" s="22">
        <v>11.77</v>
      </c>
      <c r="P70" s="22">
        <f t="shared" ref="P70:P78" si="39">B70*O70</f>
        <v>117.69999999999999</v>
      </c>
      <c r="Q70" s="21">
        <v>8.7100000000000009</v>
      </c>
      <c r="R70" s="25">
        <f t="shared" ref="R70:R78" si="40">B70*Q70</f>
        <v>87.100000000000009</v>
      </c>
      <c r="S70" s="28">
        <v>13.1</v>
      </c>
      <c r="T70" s="28">
        <f t="shared" ref="T70:T78" si="41">B70*S70</f>
        <v>131</v>
      </c>
      <c r="U70" s="28">
        <v>11.85</v>
      </c>
      <c r="V70" s="31">
        <f t="shared" ref="V70:V78" si="42">B70*U70</f>
        <v>118.5</v>
      </c>
      <c r="W70" s="22">
        <v>14.39</v>
      </c>
      <c r="X70" s="22">
        <f t="shared" ref="X70:X78" si="43">B70*W70</f>
        <v>143.9</v>
      </c>
      <c r="Y70" s="22">
        <v>11.89</v>
      </c>
      <c r="Z70" s="23">
        <f t="shared" ref="Z70:Z78" si="44">B70*Y70</f>
        <v>118.9</v>
      </c>
    </row>
    <row r="71" spans="1:34" ht="18" customHeight="1" x14ac:dyDescent="0.2">
      <c r="A71" s="1" t="s">
        <v>13</v>
      </c>
      <c r="B71" s="7">
        <v>10</v>
      </c>
      <c r="C71" s="22">
        <v>21.99</v>
      </c>
      <c r="D71" s="22">
        <v>219.9</v>
      </c>
      <c r="E71" s="22">
        <v>19.989999999999998</v>
      </c>
      <c r="F71" s="23">
        <v>199.9</v>
      </c>
      <c r="G71" s="22">
        <v>15.9</v>
      </c>
      <c r="H71" s="22">
        <f t="shared" si="35"/>
        <v>159</v>
      </c>
      <c r="I71" s="22">
        <v>12.9</v>
      </c>
      <c r="J71" s="23">
        <f t="shared" si="36"/>
        <v>129</v>
      </c>
      <c r="K71" s="22">
        <v>15.85</v>
      </c>
      <c r="L71" s="22">
        <f t="shared" si="37"/>
        <v>158.5</v>
      </c>
      <c r="M71" s="22">
        <v>11.3</v>
      </c>
      <c r="N71" s="23">
        <f t="shared" si="38"/>
        <v>113</v>
      </c>
      <c r="O71" s="22">
        <v>11.77</v>
      </c>
      <c r="P71" s="22">
        <f t="shared" si="39"/>
        <v>117.69999999999999</v>
      </c>
      <c r="Q71" s="21">
        <v>8.7100000000000009</v>
      </c>
      <c r="R71" s="25">
        <f t="shared" si="40"/>
        <v>87.100000000000009</v>
      </c>
      <c r="S71" s="28">
        <v>13.1</v>
      </c>
      <c r="T71" s="28">
        <f t="shared" si="41"/>
        <v>131</v>
      </c>
      <c r="U71" s="28">
        <v>11.85</v>
      </c>
      <c r="V71" s="31">
        <f t="shared" si="42"/>
        <v>118.5</v>
      </c>
      <c r="W71" s="22">
        <v>14.39</v>
      </c>
      <c r="X71" s="22">
        <f t="shared" si="43"/>
        <v>143.9</v>
      </c>
      <c r="Y71" s="22">
        <v>11.89</v>
      </c>
      <c r="Z71" s="23">
        <f t="shared" si="44"/>
        <v>118.9</v>
      </c>
    </row>
    <row r="72" spans="1:34" ht="18" customHeight="1" x14ac:dyDescent="0.2">
      <c r="A72" s="1" t="s">
        <v>14</v>
      </c>
      <c r="B72" s="7">
        <v>10</v>
      </c>
      <c r="C72" s="22">
        <v>21.99</v>
      </c>
      <c r="D72" s="22">
        <v>219.9</v>
      </c>
      <c r="E72" s="22">
        <v>19.989999999999998</v>
      </c>
      <c r="F72" s="23">
        <v>199.9</v>
      </c>
      <c r="G72" s="22">
        <v>15.9</v>
      </c>
      <c r="H72" s="22">
        <f t="shared" si="35"/>
        <v>159</v>
      </c>
      <c r="I72" s="22">
        <v>12.9</v>
      </c>
      <c r="J72" s="23">
        <f t="shared" si="36"/>
        <v>129</v>
      </c>
      <c r="K72" s="22">
        <v>15.85</v>
      </c>
      <c r="L72" s="22">
        <f t="shared" si="37"/>
        <v>158.5</v>
      </c>
      <c r="M72" s="22">
        <v>11.3</v>
      </c>
      <c r="N72" s="23">
        <f t="shared" si="38"/>
        <v>113</v>
      </c>
      <c r="O72" s="22">
        <v>11.77</v>
      </c>
      <c r="P72" s="22">
        <f t="shared" si="39"/>
        <v>117.69999999999999</v>
      </c>
      <c r="Q72" s="21">
        <v>8.7100000000000009</v>
      </c>
      <c r="R72" s="25">
        <f t="shared" si="40"/>
        <v>87.100000000000009</v>
      </c>
      <c r="S72" s="28">
        <v>13.1</v>
      </c>
      <c r="T72" s="28">
        <f t="shared" si="41"/>
        <v>131</v>
      </c>
      <c r="U72" s="28">
        <v>11.85</v>
      </c>
      <c r="V72" s="31">
        <f t="shared" si="42"/>
        <v>118.5</v>
      </c>
      <c r="W72" s="22">
        <v>14.39</v>
      </c>
      <c r="X72" s="22">
        <f t="shared" si="43"/>
        <v>143.9</v>
      </c>
      <c r="Y72" s="22">
        <v>11.89</v>
      </c>
      <c r="Z72" s="23">
        <f t="shared" si="44"/>
        <v>118.9</v>
      </c>
    </row>
    <row r="73" spans="1:34" ht="18" customHeight="1" x14ac:dyDescent="0.2">
      <c r="A73" s="1" t="s">
        <v>15</v>
      </c>
      <c r="B73" s="7">
        <v>300</v>
      </c>
      <c r="C73" s="22">
        <v>20.25</v>
      </c>
      <c r="D73" s="22">
        <v>6075</v>
      </c>
      <c r="E73" s="22">
        <v>18.989999999999998</v>
      </c>
      <c r="F73" s="23">
        <v>5697</v>
      </c>
      <c r="G73" s="22">
        <v>15.9</v>
      </c>
      <c r="H73" s="22">
        <f t="shared" si="35"/>
        <v>4770</v>
      </c>
      <c r="I73" s="22">
        <v>12.9</v>
      </c>
      <c r="J73" s="23">
        <f t="shared" si="36"/>
        <v>3870</v>
      </c>
      <c r="K73" s="22">
        <v>18.5</v>
      </c>
      <c r="L73" s="22">
        <f t="shared" si="37"/>
        <v>5550</v>
      </c>
      <c r="M73" s="22">
        <v>14</v>
      </c>
      <c r="N73" s="23">
        <f t="shared" si="38"/>
        <v>4200</v>
      </c>
      <c r="O73" s="22">
        <v>11.33</v>
      </c>
      <c r="P73" s="22">
        <f t="shared" si="39"/>
        <v>3399</v>
      </c>
      <c r="Q73" s="21">
        <v>8.31</v>
      </c>
      <c r="R73" s="25">
        <f t="shared" si="40"/>
        <v>2493</v>
      </c>
      <c r="S73" s="28">
        <v>10.9</v>
      </c>
      <c r="T73" s="28">
        <f t="shared" si="41"/>
        <v>3270</v>
      </c>
      <c r="U73" s="28">
        <v>9.75</v>
      </c>
      <c r="V73" s="31">
        <f t="shared" si="42"/>
        <v>2925</v>
      </c>
      <c r="W73" s="22">
        <v>13.31</v>
      </c>
      <c r="X73" s="22">
        <f t="shared" si="43"/>
        <v>3993</v>
      </c>
      <c r="Y73" s="22">
        <v>10.81</v>
      </c>
      <c r="Z73" s="23">
        <f t="shared" si="44"/>
        <v>3243</v>
      </c>
    </row>
    <row r="74" spans="1:34" ht="18" customHeight="1" x14ac:dyDescent="0.2">
      <c r="A74" s="1" t="s">
        <v>16</v>
      </c>
      <c r="B74" s="7">
        <v>300</v>
      </c>
      <c r="C74" s="22">
        <v>20.25</v>
      </c>
      <c r="D74" s="22">
        <v>6075</v>
      </c>
      <c r="E74" s="22">
        <v>18.989999999999998</v>
      </c>
      <c r="F74" s="23">
        <v>5697</v>
      </c>
      <c r="G74" s="22">
        <v>15.9</v>
      </c>
      <c r="H74" s="22">
        <f t="shared" si="35"/>
        <v>4770</v>
      </c>
      <c r="I74" s="22">
        <v>12.9</v>
      </c>
      <c r="J74" s="23">
        <f t="shared" si="36"/>
        <v>3870</v>
      </c>
      <c r="K74" s="22">
        <v>18.5</v>
      </c>
      <c r="L74" s="22">
        <f t="shared" si="37"/>
        <v>5550</v>
      </c>
      <c r="M74" s="22">
        <v>14</v>
      </c>
      <c r="N74" s="23">
        <f t="shared" si="38"/>
        <v>4200</v>
      </c>
      <c r="O74" s="22">
        <v>11.33</v>
      </c>
      <c r="P74" s="22">
        <f t="shared" si="39"/>
        <v>3399</v>
      </c>
      <c r="Q74" s="21">
        <v>8.31</v>
      </c>
      <c r="R74" s="25">
        <f t="shared" si="40"/>
        <v>2493</v>
      </c>
      <c r="S74" s="28">
        <v>10.9</v>
      </c>
      <c r="T74" s="28">
        <f t="shared" si="41"/>
        <v>3270</v>
      </c>
      <c r="U74" s="28">
        <v>9.75</v>
      </c>
      <c r="V74" s="31">
        <f t="shared" si="42"/>
        <v>2925</v>
      </c>
      <c r="W74" s="22">
        <v>13.31</v>
      </c>
      <c r="X74" s="22">
        <f t="shared" si="43"/>
        <v>3993</v>
      </c>
      <c r="Y74" s="22">
        <v>10.81</v>
      </c>
      <c r="Z74" s="23">
        <f t="shared" si="44"/>
        <v>3243</v>
      </c>
    </row>
    <row r="75" spans="1:34" ht="18" customHeight="1" x14ac:dyDescent="0.2">
      <c r="A75" s="1" t="s">
        <v>17</v>
      </c>
      <c r="B75" s="7">
        <v>300</v>
      </c>
      <c r="C75" s="22">
        <v>20.25</v>
      </c>
      <c r="D75" s="22">
        <v>6075</v>
      </c>
      <c r="E75" s="22">
        <v>18.989999999999998</v>
      </c>
      <c r="F75" s="23">
        <v>5697</v>
      </c>
      <c r="G75" s="22">
        <v>15.9</v>
      </c>
      <c r="H75" s="22">
        <f t="shared" si="35"/>
        <v>4770</v>
      </c>
      <c r="I75" s="22">
        <v>12.9</v>
      </c>
      <c r="J75" s="23">
        <f t="shared" si="36"/>
        <v>3870</v>
      </c>
      <c r="K75" s="22">
        <v>18.5</v>
      </c>
      <c r="L75" s="22">
        <f t="shared" si="37"/>
        <v>5550</v>
      </c>
      <c r="M75" s="22">
        <v>14</v>
      </c>
      <c r="N75" s="23">
        <f t="shared" si="38"/>
        <v>4200</v>
      </c>
      <c r="O75" s="22">
        <v>11.33</v>
      </c>
      <c r="P75" s="22">
        <f t="shared" si="39"/>
        <v>3399</v>
      </c>
      <c r="Q75" s="21">
        <v>8.31</v>
      </c>
      <c r="R75" s="25">
        <f t="shared" si="40"/>
        <v>2493</v>
      </c>
      <c r="S75" s="28">
        <v>10.9</v>
      </c>
      <c r="T75" s="28">
        <f t="shared" si="41"/>
        <v>3270</v>
      </c>
      <c r="U75" s="28">
        <v>9.75</v>
      </c>
      <c r="V75" s="31">
        <f t="shared" si="42"/>
        <v>2925</v>
      </c>
      <c r="W75" s="22">
        <v>13.31</v>
      </c>
      <c r="X75" s="22">
        <f t="shared" si="43"/>
        <v>3993</v>
      </c>
      <c r="Y75" s="22">
        <v>10.81</v>
      </c>
      <c r="Z75" s="23">
        <f t="shared" si="44"/>
        <v>3243</v>
      </c>
    </row>
    <row r="76" spans="1:34" ht="18" customHeight="1" x14ac:dyDescent="0.2">
      <c r="A76" s="1" t="s">
        <v>18</v>
      </c>
      <c r="B76" s="7">
        <v>300</v>
      </c>
      <c r="C76" s="22">
        <v>20.25</v>
      </c>
      <c r="D76" s="22">
        <v>6075</v>
      </c>
      <c r="E76" s="22">
        <v>18.989999999999998</v>
      </c>
      <c r="F76" s="23">
        <v>5697</v>
      </c>
      <c r="G76" s="22">
        <v>15.9</v>
      </c>
      <c r="H76" s="22">
        <f t="shared" si="35"/>
        <v>4770</v>
      </c>
      <c r="I76" s="22">
        <v>12.9</v>
      </c>
      <c r="J76" s="23">
        <f t="shared" si="36"/>
        <v>3870</v>
      </c>
      <c r="K76" s="22">
        <v>18.5</v>
      </c>
      <c r="L76" s="22">
        <f t="shared" si="37"/>
        <v>5550</v>
      </c>
      <c r="M76" s="22">
        <v>14</v>
      </c>
      <c r="N76" s="23">
        <f t="shared" si="38"/>
        <v>4200</v>
      </c>
      <c r="O76" s="22">
        <v>11.33</v>
      </c>
      <c r="P76" s="22">
        <f t="shared" si="39"/>
        <v>3399</v>
      </c>
      <c r="Q76" s="21">
        <v>8.39</v>
      </c>
      <c r="R76" s="25">
        <f t="shared" si="40"/>
        <v>2517</v>
      </c>
      <c r="S76" s="28">
        <v>10.9</v>
      </c>
      <c r="T76" s="28">
        <f t="shared" si="41"/>
        <v>3270</v>
      </c>
      <c r="U76" s="28">
        <v>9.75</v>
      </c>
      <c r="V76" s="31">
        <f t="shared" si="42"/>
        <v>2925</v>
      </c>
      <c r="W76" s="22">
        <v>13.31</v>
      </c>
      <c r="X76" s="22">
        <f t="shared" si="43"/>
        <v>3993</v>
      </c>
      <c r="Y76" s="22">
        <v>10.81</v>
      </c>
      <c r="Z76" s="23">
        <f t="shared" si="44"/>
        <v>3243</v>
      </c>
    </row>
    <row r="77" spans="1:34" ht="18" customHeight="1" x14ac:dyDescent="0.2">
      <c r="A77" s="1" t="s">
        <v>19</v>
      </c>
      <c r="B77" s="7">
        <v>100</v>
      </c>
      <c r="C77" s="22">
        <v>24.75</v>
      </c>
      <c r="D77" s="22">
        <v>2475</v>
      </c>
      <c r="E77" s="22">
        <v>22.94</v>
      </c>
      <c r="F77" s="23">
        <v>2294</v>
      </c>
      <c r="G77" s="22">
        <v>17.100000000000001</v>
      </c>
      <c r="H77" s="22">
        <f t="shared" si="35"/>
        <v>1710.0000000000002</v>
      </c>
      <c r="I77" s="22">
        <v>14.1</v>
      </c>
      <c r="J77" s="23">
        <f t="shared" si="36"/>
        <v>1410</v>
      </c>
      <c r="K77" s="22">
        <v>20.399999999999999</v>
      </c>
      <c r="L77" s="22">
        <f t="shared" si="37"/>
        <v>2039.9999999999998</v>
      </c>
      <c r="M77" s="22">
        <v>16</v>
      </c>
      <c r="N77" s="23">
        <f t="shared" si="38"/>
        <v>1600</v>
      </c>
      <c r="O77" s="22">
        <v>16.329999999999998</v>
      </c>
      <c r="P77" s="22">
        <f t="shared" si="39"/>
        <v>1632.9999999999998</v>
      </c>
      <c r="Q77" s="21">
        <v>12.39</v>
      </c>
      <c r="R77" s="25">
        <f t="shared" si="40"/>
        <v>1239</v>
      </c>
      <c r="S77" s="28">
        <v>10.9</v>
      </c>
      <c r="T77" s="28">
        <f t="shared" si="41"/>
        <v>1090</v>
      </c>
      <c r="U77" s="28">
        <v>9.75</v>
      </c>
      <c r="V77" s="31">
        <f t="shared" si="42"/>
        <v>975</v>
      </c>
      <c r="W77" s="22">
        <v>16.66</v>
      </c>
      <c r="X77" s="22">
        <f t="shared" si="43"/>
        <v>1666</v>
      </c>
      <c r="Y77" s="22">
        <v>14.16</v>
      </c>
      <c r="Z77" s="23">
        <f t="shared" si="44"/>
        <v>1416</v>
      </c>
    </row>
    <row r="78" spans="1:34" ht="18" customHeight="1" x14ac:dyDescent="0.2">
      <c r="A78" s="1" t="s">
        <v>20</v>
      </c>
      <c r="B78" s="7">
        <v>50</v>
      </c>
      <c r="C78" s="22">
        <v>29.78</v>
      </c>
      <c r="D78" s="22">
        <v>1489</v>
      </c>
      <c r="E78" s="22">
        <v>26.44</v>
      </c>
      <c r="F78" s="23">
        <v>1322</v>
      </c>
      <c r="G78" s="22">
        <v>17.899999999999999</v>
      </c>
      <c r="H78" s="22">
        <f t="shared" si="35"/>
        <v>894.99999999999989</v>
      </c>
      <c r="I78" s="22">
        <v>14.9</v>
      </c>
      <c r="J78" s="23">
        <f t="shared" si="36"/>
        <v>745</v>
      </c>
      <c r="K78" s="22">
        <v>20.75</v>
      </c>
      <c r="L78" s="22">
        <f t="shared" si="37"/>
        <v>1037.5</v>
      </c>
      <c r="M78" s="22">
        <v>16.55</v>
      </c>
      <c r="N78" s="23">
        <f t="shared" si="38"/>
        <v>827.5</v>
      </c>
      <c r="O78" s="22">
        <v>17.329999999999998</v>
      </c>
      <c r="P78" s="22">
        <f t="shared" si="39"/>
        <v>866.49999999999989</v>
      </c>
      <c r="Q78" s="21">
        <v>13.39</v>
      </c>
      <c r="R78" s="25">
        <f t="shared" si="40"/>
        <v>669.5</v>
      </c>
      <c r="S78" s="28">
        <v>10.9</v>
      </c>
      <c r="T78" s="28">
        <f t="shared" si="41"/>
        <v>545</v>
      </c>
      <c r="U78" s="28">
        <v>9.75</v>
      </c>
      <c r="V78" s="31">
        <f t="shared" si="42"/>
        <v>487.5</v>
      </c>
      <c r="W78" s="22">
        <v>17.5</v>
      </c>
      <c r="X78" s="22">
        <f t="shared" si="43"/>
        <v>875</v>
      </c>
      <c r="Y78" s="22">
        <v>15</v>
      </c>
      <c r="Z78" s="23">
        <f t="shared" si="44"/>
        <v>750</v>
      </c>
    </row>
    <row r="79" spans="1:34" ht="18" customHeight="1" x14ac:dyDescent="0.2">
      <c r="A79" s="3" t="s">
        <v>9</v>
      </c>
      <c r="B79" s="7">
        <f>SUM(B69:B78)</f>
        <v>1390</v>
      </c>
      <c r="C79" s="22"/>
      <c r="D79" s="22">
        <f>SUM(D69:D78)</f>
        <v>29143.599999999999</v>
      </c>
      <c r="E79" s="22"/>
      <c r="F79" s="23">
        <f>SUM(F69:F78)</f>
        <v>27203.599999999999</v>
      </c>
      <c r="G79" s="22"/>
      <c r="H79" s="22">
        <f>SUM(H69:H78)</f>
        <v>22321</v>
      </c>
      <c r="I79" s="22"/>
      <c r="J79" s="23">
        <f>SUM(J69:J78)</f>
        <v>18151</v>
      </c>
      <c r="K79" s="22"/>
      <c r="L79" s="22">
        <f>SUM(L69:L78)</f>
        <v>25911.5</v>
      </c>
      <c r="M79" s="22"/>
      <c r="N79" s="23">
        <f>SUM(N69:N78)</f>
        <v>19679.5</v>
      </c>
      <c r="O79" s="22"/>
      <c r="P79" s="22">
        <f>SUM(P69:P78)</f>
        <v>16566.3</v>
      </c>
      <c r="Q79" s="21"/>
      <c r="R79" s="25">
        <f>SUM(R69:R78)</f>
        <v>12252.9</v>
      </c>
      <c r="S79" s="32"/>
      <c r="T79" s="28">
        <f>SUM(T69:T78)</f>
        <v>15239</v>
      </c>
      <c r="U79" s="32"/>
      <c r="V79" s="31">
        <f>SUM(V69:V78)</f>
        <v>13636.5</v>
      </c>
      <c r="W79" s="22"/>
      <c r="X79" s="22">
        <f>SUM(X69:X78)</f>
        <v>19088.599999999999</v>
      </c>
      <c r="Y79" s="22"/>
      <c r="Z79" s="23">
        <f>SUM(Z69:Z78)</f>
        <v>15613.6</v>
      </c>
    </row>
    <row r="80" spans="1:34" ht="18" customHeight="1" x14ac:dyDescent="0.2">
      <c r="R80" s="15">
        <v>13642.9</v>
      </c>
    </row>
    <row r="81" spans="1:34" ht="18" customHeight="1" x14ac:dyDescent="0.25">
      <c r="A81" s="105" t="s">
        <v>25</v>
      </c>
      <c r="B81" s="105"/>
      <c r="C81" s="102" t="s">
        <v>21</v>
      </c>
      <c r="D81" s="102"/>
      <c r="E81" s="102" t="s">
        <v>22</v>
      </c>
      <c r="F81" s="102"/>
      <c r="G81" s="102" t="s">
        <v>21</v>
      </c>
      <c r="H81" s="102"/>
      <c r="I81" s="102" t="s">
        <v>22</v>
      </c>
      <c r="J81" s="102"/>
      <c r="K81" s="102" t="s">
        <v>21</v>
      </c>
      <c r="L81" s="102"/>
      <c r="M81" s="102" t="s">
        <v>22</v>
      </c>
      <c r="N81" s="102"/>
      <c r="O81" s="106" t="s">
        <v>21</v>
      </c>
      <c r="P81" s="106"/>
      <c r="Q81" s="103" t="s">
        <v>22</v>
      </c>
      <c r="R81" s="103"/>
      <c r="S81" s="102" t="s">
        <v>21</v>
      </c>
      <c r="T81" s="102"/>
      <c r="U81" s="102" t="s">
        <v>22</v>
      </c>
      <c r="V81" s="102"/>
      <c r="W81" s="103" t="s">
        <v>21</v>
      </c>
      <c r="X81" s="103"/>
      <c r="Y81" s="102" t="s">
        <v>22</v>
      </c>
      <c r="Z81" s="102"/>
      <c r="AA81" s="101" t="s">
        <v>21</v>
      </c>
      <c r="AB81" s="101"/>
      <c r="AC81" s="101" t="s">
        <v>22</v>
      </c>
      <c r="AD81" s="101"/>
      <c r="AE81" s="101" t="s">
        <v>21</v>
      </c>
      <c r="AF81" s="101"/>
      <c r="AG81" s="101" t="s">
        <v>22</v>
      </c>
      <c r="AH81" s="101"/>
    </row>
    <row r="82" spans="1:34" ht="42" x14ac:dyDescent="0.2">
      <c r="A82" s="49" t="s">
        <v>0</v>
      </c>
      <c r="B82" s="49" t="s">
        <v>1</v>
      </c>
      <c r="C82" s="5" t="s">
        <v>23</v>
      </c>
      <c r="D82" s="18" t="s">
        <v>24</v>
      </c>
      <c r="E82" s="5" t="s">
        <v>2</v>
      </c>
      <c r="F82" s="12" t="s">
        <v>24</v>
      </c>
      <c r="G82" s="5" t="s">
        <v>23</v>
      </c>
      <c r="H82" s="5" t="s">
        <v>24</v>
      </c>
      <c r="I82" s="5" t="s">
        <v>2</v>
      </c>
      <c r="J82" s="12" t="s">
        <v>24</v>
      </c>
      <c r="K82" s="5" t="s">
        <v>23</v>
      </c>
      <c r="L82" s="5" t="s">
        <v>24</v>
      </c>
      <c r="M82" s="5" t="s">
        <v>2</v>
      </c>
      <c r="N82" s="12" t="s">
        <v>24</v>
      </c>
      <c r="O82" s="39" t="s">
        <v>23</v>
      </c>
      <c r="P82" s="39" t="s">
        <v>24</v>
      </c>
      <c r="Q82" s="29" t="s">
        <v>2</v>
      </c>
      <c r="R82" s="30" t="s">
        <v>24</v>
      </c>
      <c r="S82" s="5" t="s">
        <v>23</v>
      </c>
      <c r="T82" s="5" t="s">
        <v>24</v>
      </c>
      <c r="U82" s="5" t="s">
        <v>2</v>
      </c>
      <c r="V82" s="12" t="s">
        <v>24</v>
      </c>
      <c r="W82" s="29" t="s">
        <v>23</v>
      </c>
      <c r="X82" s="29" t="s">
        <v>24</v>
      </c>
      <c r="Y82" s="5" t="s">
        <v>2</v>
      </c>
      <c r="Z82" s="12" t="s">
        <v>24</v>
      </c>
      <c r="AA82" s="35" t="s">
        <v>23</v>
      </c>
      <c r="AB82" s="35" t="s">
        <v>24</v>
      </c>
      <c r="AC82" s="35" t="s">
        <v>2</v>
      </c>
      <c r="AD82" s="37" t="s">
        <v>24</v>
      </c>
      <c r="AE82" s="35" t="s">
        <v>23</v>
      </c>
      <c r="AF82" s="35" t="s">
        <v>24</v>
      </c>
      <c r="AG82" s="35" t="s">
        <v>2</v>
      </c>
      <c r="AH82" s="37" t="s">
        <v>24</v>
      </c>
    </row>
    <row r="83" spans="1:34" ht="18" customHeight="1" x14ac:dyDescent="0.2">
      <c r="A83" s="1" t="s">
        <v>11</v>
      </c>
      <c r="B83" s="7">
        <v>10</v>
      </c>
      <c r="C83" s="22">
        <v>22.63</v>
      </c>
      <c r="D83" s="22">
        <v>226.3</v>
      </c>
      <c r="E83" s="22">
        <v>20.63</v>
      </c>
      <c r="F83" s="23">
        <v>206.3</v>
      </c>
      <c r="G83" s="22">
        <v>18.899999999999999</v>
      </c>
      <c r="H83" s="22">
        <f>B83*G83</f>
        <v>189</v>
      </c>
      <c r="I83" s="22">
        <v>16.5</v>
      </c>
      <c r="J83" s="23">
        <f>B83*I83</f>
        <v>165</v>
      </c>
      <c r="K83" s="22">
        <v>19.149999999999999</v>
      </c>
      <c r="L83" s="22">
        <f>B83*K83</f>
        <v>191.5</v>
      </c>
      <c r="M83" s="22">
        <v>14.55</v>
      </c>
      <c r="N83" s="23">
        <f>B83*M83</f>
        <v>145.5</v>
      </c>
      <c r="O83" s="21">
        <v>16.55</v>
      </c>
      <c r="P83" s="21">
        <f>B83*O83</f>
        <v>165.5</v>
      </c>
      <c r="Q83" s="28">
        <v>12.2</v>
      </c>
      <c r="R83" s="31">
        <f>B83*Q83</f>
        <v>122</v>
      </c>
      <c r="S83" s="22"/>
      <c r="T83" s="22"/>
      <c r="U83" s="22"/>
      <c r="V83" s="23"/>
      <c r="W83" s="28">
        <v>17.579999999999998</v>
      </c>
      <c r="X83" s="28">
        <f>B83*W83</f>
        <v>175.79999999999998</v>
      </c>
      <c r="Y83" s="22">
        <v>15.08</v>
      </c>
      <c r="Z83" s="23">
        <f>B83*Y83</f>
        <v>150.80000000000001</v>
      </c>
      <c r="AA83" s="45"/>
      <c r="AB83" s="45"/>
      <c r="AC83" s="45"/>
      <c r="AD83" s="46"/>
      <c r="AE83" s="45"/>
      <c r="AF83" s="45"/>
      <c r="AG83" s="45"/>
      <c r="AH83" s="46"/>
    </row>
    <row r="84" spans="1:34" ht="18" customHeight="1" x14ac:dyDescent="0.2">
      <c r="A84" s="1" t="s">
        <v>12</v>
      </c>
      <c r="B84" s="7">
        <v>10</v>
      </c>
      <c r="C84" s="22">
        <v>22.63</v>
      </c>
      <c r="D84" s="22">
        <v>226.3</v>
      </c>
      <c r="E84" s="22">
        <v>20.63</v>
      </c>
      <c r="F84" s="23">
        <v>206.3</v>
      </c>
      <c r="G84" s="22">
        <v>18.899999999999999</v>
      </c>
      <c r="H84" s="22">
        <f t="shared" ref="H84:H92" si="45">B84*G84</f>
        <v>189</v>
      </c>
      <c r="I84" s="22">
        <v>16.5</v>
      </c>
      <c r="J84" s="23">
        <f t="shared" ref="J84:J92" si="46">B84*I84</f>
        <v>165</v>
      </c>
      <c r="K84" s="22">
        <v>19.149999999999999</v>
      </c>
      <c r="L84" s="22">
        <f t="shared" ref="L84:L92" si="47">B84*K84</f>
        <v>191.5</v>
      </c>
      <c r="M84" s="22">
        <v>14.55</v>
      </c>
      <c r="N84" s="23">
        <f t="shared" ref="N84:N92" si="48">B84*M84</f>
        <v>145.5</v>
      </c>
      <c r="O84" s="21">
        <v>16.55</v>
      </c>
      <c r="P84" s="21">
        <f t="shared" ref="P84:P92" si="49">B84*O84</f>
        <v>165.5</v>
      </c>
      <c r="Q84" s="28">
        <v>12.2</v>
      </c>
      <c r="R84" s="31">
        <f t="shared" ref="R84:R92" si="50">B84*Q84</f>
        <v>122</v>
      </c>
      <c r="S84" s="22"/>
      <c r="T84" s="22"/>
      <c r="U84" s="22"/>
      <c r="V84" s="23"/>
      <c r="W84" s="28">
        <v>17.579999999999998</v>
      </c>
      <c r="X84" s="28">
        <f t="shared" ref="X84:X92" si="51">B84*W84</f>
        <v>175.79999999999998</v>
      </c>
      <c r="Y84" s="22">
        <v>15.08</v>
      </c>
      <c r="Z84" s="23">
        <f t="shared" ref="Z84:Z92" si="52">B84*Y84</f>
        <v>150.80000000000001</v>
      </c>
    </row>
    <row r="85" spans="1:34" ht="18" customHeight="1" x14ac:dyDescent="0.2">
      <c r="A85" s="1" t="s">
        <v>13</v>
      </c>
      <c r="B85" s="7">
        <v>20</v>
      </c>
      <c r="C85" s="22">
        <v>22.63</v>
      </c>
      <c r="D85" s="22">
        <v>452.6</v>
      </c>
      <c r="E85" s="22">
        <v>20.63</v>
      </c>
      <c r="F85" s="23">
        <v>412.6</v>
      </c>
      <c r="G85" s="22">
        <v>18.899999999999999</v>
      </c>
      <c r="H85" s="22">
        <f t="shared" si="45"/>
        <v>378</v>
      </c>
      <c r="I85" s="22">
        <v>16.5</v>
      </c>
      <c r="J85" s="23">
        <f t="shared" si="46"/>
        <v>330</v>
      </c>
      <c r="K85" s="22">
        <v>19.149999999999999</v>
      </c>
      <c r="L85" s="22">
        <f t="shared" si="47"/>
        <v>383</v>
      </c>
      <c r="M85" s="22">
        <v>14.55</v>
      </c>
      <c r="N85" s="23">
        <f t="shared" si="48"/>
        <v>291</v>
      </c>
      <c r="O85" s="21">
        <v>16.55</v>
      </c>
      <c r="P85" s="21">
        <f t="shared" si="49"/>
        <v>331</v>
      </c>
      <c r="Q85" s="28">
        <v>12.2</v>
      </c>
      <c r="R85" s="31">
        <f t="shared" si="50"/>
        <v>244</v>
      </c>
      <c r="S85" s="22"/>
      <c r="T85" s="22"/>
      <c r="U85" s="22"/>
      <c r="V85" s="23"/>
      <c r="W85" s="28">
        <v>17.579999999999998</v>
      </c>
      <c r="X85" s="28">
        <f t="shared" si="51"/>
        <v>351.59999999999997</v>
      </c>
      <c r="Y85" s="22">
        <v>15.08</v>
      </c>
      <c r="Z85" s="23">
        <f t="shared" si="52"/>
        <v>301.60000000000002</v>
      </c>
    </row>
    <row r="86" spans="1:34" ht="18" customHeight="1" x14ac:dyDescent="0.2">
      <c r="A86" s="1" t="s">
        <v>14</v>
      </c>
      <c r="B86" s="7">
        <v>15</v>
      </c>
      <c r="C86" s="22">
        <v>22.63</v>
      </c>
      <c r="D86" s="22">
        <v>339.45</v>
      </c>
      <c r="E86" s="22">
        <v>20.63</v>
      </c>
      <c r="F86" s="23">
        <v>309.45</v>
      </c>
      <c r="G86" s="22">
        <v>18.899999999999999</v>
      </c>
      <c r="H86" s="22">
        <f t="shared" si="45"/>
        <v>283.5</v>
      </c>
      <c r="I86" s="22">
        <v>16.5</v>
      </c>
      <c r="J86" s="23">
        <f t="shared" si="46"/>
        <v>247.5</v>
      </c>
      <c r="K86" s="22">
        <v>19.149999999999999</v>
      </c>
      <c r="L86" s="22">
        <f t="shared" si="47"/>
        <v>287.25</v>
      </c>
      <c r="M86" s="22">
        <v>14.55</v>
      </c>
      <c r="N86" s="23">
        <f t="shared" si="48"/>
        <v>218.25</v>
      </c>
      <c r="O86" s="21">
        <v>16.55</v>
      </c>
      <c r="P86" s="21">
        <f t="shared" si="49"/>
        <v>248.25</v>
      </c>
      <c r="Q86" s="28">
        <v>12.2</v>
      </c>
      <c r="R86" s="31">
        <f t="shared" si="50"/>
        <v>183</v>
      </c>
      <c r="S86" s="22"/>
      <c r="T86" s="22"/>
      <c r="U86" s="22"/>
      <c r="V86" s="23"/>
      <c r="W86" s="28">
        <v>17.579999999999998</v>
      </c>
      <c r="X86" s="28">
        <f t="shared" si="51"/>
        <v>263.7</v>
      </c>
      <c r="Y86" s="22">
        <v>15.08</v>
      </c>
      <c r="Z86" s="23">
        <f t="shared" si="52"/>
        <v>226.2</v>
      </c>
    </row>
    <row r="87" spans="1:34" ht="18" customHeight="1" x14ac:dyDescent="0.2">
      <c r="A87" s="1" t="s">
        <v>15</v>
      </c>
      <c r="B87" s="7">
        <v>200</v>
      </c>
      <c r="C87" s="22">
        <v>22.97</v>
      </c>
      <c r="D87" s="22">
        <v>4594</v>
      </c>
      <c r="E87" s="22">
        <v>20.97</v>
      </c>
      <c r="F87" s="23">
        <v>4194</v>
      </c>
      <c r="G87" s="22">
        <v>19.5</v>
      </c>
      <c r="H87" s="22">
        <f t="shared" si="45"/>
        <v>3900</v>
      </c>
      <c r="I87" s="22">
        <v>16.5</v>
      </c>
      <c r="J87" s="23">
        <f t="shared" si="46"/>
        <v>3300</v>
      </c>
      <c r="K87" s="22">
        <v>20.5</v>
      </c>
      <c r="L87" s="22">
        <f t="shared" si="47"/>
        <v>4100</v>
      </c>
      <c r="M87" s="22">
        <v>15.98</v>
      </c>
      <c r="N87" s="23">
        <f t="shared" si="48"/>
        <v>3196</v>
      </c>
      <c r="O87" s="21">
        <v>16.09</v>
      </c>
      <c r="P87" s="21">
        <f t="shared" si="49"/>
        <v>3218</v>
      </c>
      <c r="Q87" s="28">
        <v>12.03</v>
      </c>
      <c r="R87" s="31">
        <f t="shared" si="50"/>
        <v>2406</v>
      </c>
      <c r="S87" s="22">
        <v>19.350000000000001</v>
      </c>
      <c r="T87" s="22">
        <f>B87*S87</f>
        <v>3870.0000000000005</v>
      </c>
      <c r="U87" s="22">
        <v>18.100000000000001</v>
      </c>
      <c r="V87" s="23">
        <f>B87*U87</f>
        <v>3620.0000000000005</v>
      </c>
      <c r="W87" s="28">
        <v>16.29</v>
      </c>
      <c r="X87" s="28">
        <f t="shared" si="51"/>
        <v>3258</v>
      </c>
      <c r="Y87" s="22">
        <v>13.79</v>
      </c>
      <c r="Z87" s="23">
        <f t="shared" si="52"/>
        <v>2758</v>
      </c>
    </row>
    <row r="88" spans="1:34" ht="18" customHeight="1" x14ac:dyDescent="0.2">
      <c r="A88" s="1" t="s">
        <v>16</v>
      </c>
      <c r="B88" s="7">
        <v>200</v>
      </c>
      <c r="C88" s="22">
        <v>22.97</v>
      </c>
      <c r="D88" s="22">
        <v>4594</v>
      </c>
      <c r="E88" s="22">
        <v>20.97</v>
      </c>
      <c r="F88" s="23">
        <v>4194</v>
      </c>
      <c r="G88" s="22">
        <v>19.5</v>
      </c>
      <c r="H88" s="22">
        <f t="shared" si="45"/>
        <v>3900</v>
      </c>
      <c r="I88" s="22">
        <v>16.5</v>
      </c>
      <c r="J88" s="23">
        <f t="shared" si="46"/>
        <v>3300</v>
      </c>
      <c r="K88" s="22">
        <v>20.5</v>
      </c>
      <c r="L88" s="22">
        <f t="shared" si="47"/>
        <v>4100</v>
      </c>
      <c r="M88" s="22">
        <v>15.98</v>
      </c>
      <c r="N88" s="23">
        <f t="shared" si="48"/>
        <v>3196</v>
      </c>
      <c r="O88" s="21">
        <v>16.09</v>
      </c>
      <c r="P88" s="21">
        <f t="shared" si="49"/>
        <v>3218</v>
      </c>
      <c r="Q88" s="28">
        <v>12.03</v>
      </c>
      <c r="R88" s="31">
        <f t="shared" si="50"/>
        <v>2406</v>
      </c>
      <c r="S88" s="22">
        <v>19.350000000000001</v>
      </c>
      <c r="T88" s="22">
        <f t="shared" ref="T88:T92" si="53">B88*S88</f>
        <v>3870.0000000000005</v>
      </c>
      <c r="U88" s="22">
        <v>18.100000000000001</v>
      </c>
      <c r="V88" s="23">
        <f t="shared" ref="V88:V92" si="54">B88*U88</f>
        <v>3620.0000000000005</v>
      </c>
      <c r="W88" s="28">
        <v>16.29</v>
      </c>
      <c r="X88" s="28">
        <f t="shared" si="51"/>
        <v>3258</v>
      </c>
      <c r="Y88" s="22">
        <v>13.79</v>
      </c>
      <c r="Z88" s="23">
        <f t="shared" si="52"/>
        <v>2758</v>
      </c>
    </row>
    <row r="89" spans="1:34" ht="18" customHeight="1" x14ac:dyDescent="0.2">
      <c r="A89" s="1" t="s">
        <v>17</v>
      </c>
      <c r="B89" s="7">
        <v>200</v>
      </c>
      <c r="C89" s="22">
        <v>22.97</v>
      </c>
      <c r="D89" s="22">
        <v>4594</v>
      </c>
      <c r="E89" s="22">
        <v>20.97</v>
      </c>
      <c r="F89" s="23">
        <v>4194</v>
      </c>
      <c r="G89" s="22">
        <v>19.5</v>
      </c>
      <c r="H89" s="22">
        <f t="shared" si="45"/>
        <v>3900</v>
      </c>
      <c r="I89" s="22">
        <v>16.5</v>
      </c>
      <c r="J89" s="23">
        <f t="shared" si="46"/>
        <v>3300</v>
      </c>
      <c r="K89" s="22">
        <v>20.5</v>
      </c>
      <c r="L89" s="22">
        <f t="shared" si="47"/>
        <v>4100</v>
      </c>
      <c r="M89" s="22">
        <v>15.98</v>
      </c>
      <c r="N89" s="23">
        <f t="shared" si="48"/>
        <v>3196</v>
      </c>
      <c r="O89" s="21">
        <v>16.09</v>
      </c>
      <c r="P89" s="21">
        <f t="shared" si="49"/>
        <v>3218</v>
      </c>
      <c r="Q89" s="28">
        <v>12.03</v>
      </c>
      <c r="R89" s="31">
        <f t="shared" si="50"/>
        <v>2406</v>
      </c>
      <c r="S89" s="22">
        <v>19.350000000000001</v>
      </c>
      <c r="T89" s="22">
        <f t="shared" si="53"/>
        <v>3870.0000000000005</v>
      </c>
      <c r="U89" s="22">
        <v>18.100000000000001</v>
      </c>
      <c r="V89" s="23">
        <f t="shared" si="54"/>
        <v>3620.0000000000005</v>
      </c>
      <c r="W89" s="28">
        <v>16.29</v>
      </c>
      <c r="X89" s="28">
        <f t="shared" si="51"/>
        <v>3258</v>
      </c>
      <c r="Y89" s="22">
        <v>13.79</v>
      </c>
      <c r="Z89" s="23">
        <f t="shared" si="52"/>
        <v>2758</v>
      </c>
    </row>
    <row r="90" spans="1:34" ht="18" customHeight="1" x14ac:dyDescent="0.2">
      <c r="A90" s="1" t="s">
        <v>18</v>
      </c>
      <c r="B90" s="7">
        <v>200</v>
      </c>
      <c r="C90" s="22">
        <v>22.97</v>
      </c>
      <c r="D90" s="22">
        <v>4594</v>
      </c>
      <c r="E90" s="22">
        <v>20.97</v>
      </c>
      <c r="F90" s="23">
        <v>4194</v>
      </c>
      <c r="G90" s="22">
        <v>19.5</v>
      </c>
      <c r="H90" s="22">
        <f t="shared" si="45"/>
        <v>3900</v>
      </c>
      <c r="I90" s="22">
        <v>16.5</v>
      </c>
      <c r="J90" s="23">
        <f t="shared" si="46"/>
        <v>3300</v>
      </c>
      <c r="K90" s="22">
        <v>20.5</v>
      </c>
      <c r="L90" s="22">
        <f t="shared" si="47"/>
        <v>4100</v>
      </c>
      <c r="M90" s="22">
        <v>15.98</v>
      </c>
      <c r="N90" s="23">
        <f t="shared" si="48"/>
        <v>3196</v>
      </c>
      <c r="O90" s="21">
        <v>16.09</v>
      </c>
      <c r="P90" s="21">
        <f t="shared" si="49"/>
        <v>3218</v>
      </c>
      <c r="Q90" s="28">
        <v>12.03</v>
      </c>
      <c r="R90" s="31">
        <f t="shared" si="50"/>
        <v>2406</v>
      </c>
      <c r="S90" s="22">
        <v>19.350000000000001</v>
      </c>
      <c r="T90" s="22">
        <f t="shared" si="53"/>
        <v>3870.0000000000005</v>
      </c>
      <c r="U90" s="22">
        <v>18.100000000000001</v>
      </c>
      <c r="V90" s="23">
        <f t="shared" si="54"/>
        <v>3620.0000000000005</v>
      </c>
      <c r="W90" s="28">
        <v>16.29</v>
      </c>
      <c r="X90" s="28">
        <f t="shared" si="51"/>
        <v>3258</v>
      </c>
      <c r="Y90" s="22">
        <v>13.79</v>
      </c>
      <c r="Z90" s="23">
        <f t="shared" si="52"/>
        <v>2758</v>
      </c>
    </row>
    <row r="91" spans="1:34" ht="18" customHeight="1" x14ac:dyDescent="0.2">
      <c r="A91" s="1" t="s">
        <v>19</v>
      </c>
      <c r="B91" s="7">
        <v>10</v>
      </c>
      <c r="C91" s="22">
        <v>26.47</v>
      </c>
      <c r="D91" s="22">
        <v>264.7</v>
      </c>
      <c r="E91" s="22">
        <v>24.47</v>
      </c>
      <c r="F91" s="23">
        <v>244.7</v>
      </c>
      <c r="G91" s="22">
        <v>21</v>
      </c>
      <c r="H91" s="22">
        <f t="shared" si="45"/>
        <v>210</v>
      </c>
      <c r="I91" s="22">
        <v>19</v>
      </c>
      <c r="J91" s="23">
        <f t="shared" si="46"/>
        <v>190</v>
      </c>
      <c r="K91" s="22">
        <v>23.7</v>
      </c>
      <c r="L91" s="22">
        <f t="shared" si="47"/>
        <v>237</v>
      </c>
      <c r="M91" s="22">
        <v>19</v>
      </c>
      <c r="N91" s="23">
        <f t="shared" si="48"/>
        <v>190</v>
      </c>
      <c r="O91" s="21">
        <v>22.09</v>
      </c>
      <c r="P91" s="21">
        <f t="shared" si="49"/>
        <v>220.9</v>
      </c>
      <c r="Q91" s="28">
        <v>17.670000000000002</v>
      </c>
      <c r="R91" s="31">
        <f t="shared" si="50"/>
        <v>176.70000000000002</v>
      </c>
      <c r="S91" s="22">
        <v>19.350000000000001</v>
      </c>
      <c r="T91" s="22">
        <f t="shared" si="53"/>
        <v>193.5</v>
      </c>
      <c r="U91" s="22">
        <v>18.100000000000001</v>
      </c>
      <c r="V91" s="23">
        <f t="shared" si="54"/>
        <v>181</v>
      </c>
      <c r="W91" s="28">
        <v>24.44</v>
      </c>
      <c r="X91" s="28">
        <f t="shared" si="51"/>
        <v>244.4</v>
      </c>
      <c r="Y91" s="22">
        <v>21.94</v>
      </c>
      <c r="Z91" s="23">
        <f t="shared" si="52"/>
        <v>219.4</v>
      </c>
    </row>
    <row r="92" spans="1:34" ht="18" customHeight="1" x14ac:dyDescent="0.2">
      <c r="A92" s="1" t="s">
        <v>20</v>
      </c>
      <c r="B92" s="7">
        <v>10</v>
      </c>
      <c r="C92" s="22">
        <v>27.68</v>
      </c>
      <c r="D92" s="22">
        <v>276.8</v>
      </c>
      <c r="E92" s="22">
        <v>25.68</v>
      </c>
      <c r="F92" s="23">
        <v>256.8</v>
      </c>
      <c r="G92" s="22">
        <v>21.5</v>
      </c>
      <c r="H92" s="22">
        <f t="shared" si="45"/>
        <v>215</v>
      </c>
      <c r="I92" s="22">
        <v>19.5</v>
      </c>
      <c r="J92" s="23">
        <f t="shared" si="46"/>
        <v>195</v>
      </c>
      <c r="K92" s="22">
        <v>24.5</v>
      </c>
      <c r="L92" s="22">
        <f t="shared" si="47"/>
        <v>245</v>
      </c>
      <c r="M92" s="22">
        <v>22.5</v>
      </c>
      <c r="N92" s="23">
        <f t="shared" si="48"/>
        <v>225</v>
      </c>
      <c r="O92" s="21">
        <v>22.09</v>
      </c>
      <c r="P92" s="21">
        <f t="shared" si="49"/>
        <v>220.9</v>
      </c>
      <c r="Q92" s="28">
        <v>18.329999999999998</v>
      </c>
      <c r="R92" s="31">
        <f t="shared" si="50"/>
        <v>183.29999999999998</v>
      </c>
      <c r="S92" s="22">
        <v>19.350000000000001</v>
      </c>
      <c r="T92" s="22">
        <f t="shared" si="53"/>
        <v>193.5</v>
      </c>
      <c r="U92" s="22">
        <v>18.100000000000001</v>
      </c>
      <c r="V92" s="23">
        <f t="shared" si="54"/>
        <v>181</v>
      </c>
      <c r="W92" s="28">
        <v>26.74</v>
      </c>
      <c r="X92" s="28">
        <f t="shared" si="51"/>
        <v>267.39999999999998</v>
      </c>
      <c r="Y92" s="22">
        <v>24.24</v>
      </c>
      <c r="Z92" s="23">
        <f t="shared" si="52"/>
        <v>242.39999999999998</v>
      </c>
    </row>
    <row r="93" spans="1:34" ht="18" customHeight="1" x14ac:dyDescent="0.2">
      <c r="A93" s="3" t="s">
        <v>9</v>
      </c>
      <c r="C93" s="22"/>
      <c r="D93" s="22">
        <f>SUM(D83:D92)</f>
        <v>20162.150000000001</v>
      </c>
      <c r="E93" s="22"/>
      <c r="F93" s="23">
        <f>SUM(F83:F92)</f>
        <v>18412.150000000001</v>
      </c>
      <c r="G93" s="22"/>
      <c r="H93" s="22">
        <f>SUM(H83:H92)</f>
        <v>17064.5</v>
      </c>
      <c r="I93" s="22"/>
      <c r="J93" s="23">
        <f>SUM(J83:J92)</f>
        <v>14492.5</v>
      </c>
      <c r="K93" s="22"/>
      <c r="L93" s="22">
        <f>SUM(L83:L92)</f>
        <v>17935.25</v>
      </c>
      <c r="M93" s="22"/>
      <c r="N93" s="23">
        <f>SUM(N83:N92)</f>
        <v>13999.25</v>
      </c>
      <c r="O93" s="21"/>
      <c r="P93" s="21">
        <f>SUM(P83:P92)</f>
        <v>14224.05</v>
      </c>
      <c r="Q93" s="28"/>
      <c r="R93" s="31">
        <f>SUM(R83:R92)</f>
        <v>10655</v>
      </c>
      <c r="S93" s="22"/>
      <c r="T93" s="22">
        <f>SUM(T87:T92)</f>
        <v>15867.000000000002</v>
      </c>
      <c r="U93" s="22"/>
      <c r="V93" s="23">
        <f>SUM(V87:V92)</f>
        <v>14842.000000000002</v>
      </c>
      <c r="W93" s="28"/>
      <c r="X93" s="28">
        <f>SUM(X83:X92)</f>
        <v>14510.699999999999</v>
      </c>
      <c r="Y93" s="22"/>
      <c r="Z93" s="23">
        <f>SUM(Z83:Z92)</f>
        <v>12323.199999999999</v>
      </c>
    </row>
    <row r="94" spans="1:34" ht="18" customHeight="1" x14ac:dyDescent="0.2">
      <c r="B94" s="7">
        <f>SUM(B83:B93)</f>
        <v>875</v>
      </c>
      <c r="P94" s="20">
        <v>15536.55</v>
      </c>
      <c r="Q94" s="22">
        <v>1.5</v>
      </c>
      <c r="R94" s="43">
        <f>SUM(B94*Q94)+R93</f>
        <v>11967.5</v>
      </c>
    </row>
    <row r="95" spans="1:34" ht="18" customHeight="1" x14ac:dyDescent="0.25">
      <c r="A95" s="105" t="s">
        <v>31</v>
      </c>
      <c r="B95" s="105"/>
      <c r="C95" s="102" t="s">
        <v>21</v>
      </c>
      <c r="D95" s="102"/>
      <c r="E95" s="102" t="s">
        <v>22</v>
      </c>
      <c r="F95" s="102"/>
      <c r="G95" s="102" t="s">
        <v>21</v>
      </c>
      <c r="H95" s="102"/>
      <c r="I95" s="102" t="s">
        <v>22</v>
      </c>
      <c r="J95" s="102"/>
      <c r="K95" s="102" t="s">
        <v>21</v>
      </c>
      <c r="L95" s="102"/>
      <c r="M95" s="102" t="s">
        <v>22</v>
      </c>
      <c r="N95" s="102"/>
      <c r="O95" s="103" t="s">
        <v>21</v>
      </c>
      <c r="P95" s="103"/>
      <c r="Q95" s="103" t="s">
        <v>22</v>
      </c>
      <c r="R95" s="103"/>
      <c r="S95" s="102" t="s">
        <v>21</v>
      </c>
      <c r="T95" s="102"/>
      <c r="U95" s="102" t="s">
        <v>22</v>
      </c>
      <c r="V95" s="102"/>
      <c r="W95" s="102" t="s">
        <v>21</v>
      </c>
      <c r="X95" s="102"/>
      <c r="Y95" s="102" t="s">
        <v>22</v>
      </c>
      <c r="Z95" s="102"/>
      <c r="AA95" s="101" t="s">
        <v>21</v>
      </c>
      <c r="AB95" s="101"/>
      <c r="AC95" s="101" t="s">
        <v>22</v>
      </c>
      <c r="AD95" s="101"/>
      <c r="AE95" s="101" t="s">
        <v>21</v>
      </c>
      <c r="AF95" s="101"/>
      <c r="AG95" s="101" t="s">
        <v>22</v>
      </c>
      <c r="AH95" s="101"/>
    </row>
    <row r="96" spans="1:34" ht="42" x14ac:dyDescent="0.2">
      <c r="A96" s="2" t="s">
        <v>0</v>
      </c>
      <c r="B96" s="2" t="s">
        <v>1</v>
      </c>
      <c r="C96" s="5" t="s">
        <v>23</v>
      </c>
      <c r="D96" s="18" t="s">
        <v>24</v>
      </c>
      <c r="E96" s="5" t="s">
        <v>2</v>
      </c>
      <c r="F96" s="12" t="s">
        <v>24</v>
      </c>
      <c r="G96" s="5" t="s">
        <v>23</v>
      </c>
      <c r="H96" s="5" t="s">
        <v>24</v>
      </c>
      <c r="I96" s="5" t="s">
        <v>2</v>
      </c>
      <c r="J96" s="12" t="s">
        <v>24</v>
      </c>
      <c r="K96" s="5" t="s">
        <v>23</v>
      </c>
      <c r="L96" s="5" t="s">
        <v>24</v>
      </c>
      <c r="M96" s="5" t="s">
        <v>2</v>
      </c>
      <c r="N96" s="12" t="s">
        <v>24</v>
      </c>
      <c r="O96" s="29" t="s">
        <v>23</v>
      </c>
      <c r="P96" s="29" t="s">
        <v>24</v>
      </c>
      <c r="Q96" s="29" t="s">
        <v>2</v>
      </c>
      <c r="R96" s="30" t="s">
        <v>24</v>
      </c>
      <c r="S96" s="5" t="s">
        <v>23</v>
      </c>
      <c r="T96" s="5" t="s">
        <v>24</v>
      </c>
      <c r="U96" s="5" t="s">
        <v>2</v>
      </c>
      <c r="V96" s="12" t="s">
        <v>24</v>
      </c>
      <c r="W96" s="5" t="s">
        <v>23</v>
      </c>
      <c r="X96" s="5" t="s">
        <v>24</v>
      </c>
      <c r="Y96" s="5" t="s">
        <v>2</v>
      </c>
      <c r="Z96" s="12" t="s">
        <v>24</v>
      </c>
      <c r="AA96" s="35" t="s">
        <v>23</v>
      </c>
      <c r="AB96" s="35" t="s">
        <v>24</v>
      </c>
      <c r="AC96" s="35" t="s">
        <v>2</v>
      </c>
      <c r="AD96" s="37" t="s">
        <v>24</v>
      </c>
      <c r="AE96" s="35" t="s">
        <v>23</v>
      </c>
      <c r="AF96" s="35" t="s">
        <v>24</v>
      </c>
      <c r="AG96" s="35" t="s">
        <v>2</v>
      </c>
      <c r="AH96" s="37" t="s">
        <v>24</v>
      </c>
    </row>
    <row r="97" spans="1:34" ht="18" customHeight="1" x14ac:dyDescent="0.2">
      <c r="A97" s="1" t="s">
        <v>11</v>
      </c>
      <c r="B97" s="7">
        <v>10</v>
      </c>
      <c r="G97" s="22"/>
      <c r="H97" s="22"/>
      <c r="I97" s="22"/>
      <c r="J97" s="23"/>
      <c r="K97" s="22"/>
      <c r="L97" s="22"/>
      <c r="M97" s="22"/>
      <c r="N97" s="23"/>
      <c r="O97" s="28">
        <v>17.989999999999998</v>
      </c>
      <c r="P97" s="28">
        <f>B97*O97</f>
        <v>179.89999999999998</v>
      </c>
      <c r="Q97" s="28">
        <v>13.67</v>
      </c>
      <c r="R97" s="31">
        <f>B97*Q97</f>
        <v>136.69999999999999</v>
      </c>
      <c r="W97" s="22"/>
      <c r="X97" s="22"/>
      <c r="Y97" s="22"/>
      <c r="Z97" s="23"/>
    </row>
    <row r="98" spans="1:34" ht="18" customHeight="1" x14ac:dyDescent="0.2">
      <c r="A98" s="1" t="s">
        <v>12</v>
      </c>
      <c r="B98" s="7">
        <v>10</v>
      </c>
      <c r="G98" s="22"/>
      <c r="H98" s="22"/>
      <c r="I98" s="22"/>
      <c r="J98" s="23"/>
      <c r="K98" s="22"/>
      <c r="L98" s="22"/>
      <c r="M98" s="22"/>
      <c r="N98" s="23"/>
      <c r="O98" s="28">
        <v>17.989999999999998</v>
      </c>
      <c r="P98" s="28">
        <f t="shared" ref="P98:P106" si="55">B98*O98</f>
        <v>179.89999999999998</v>
      </c>
      <c r="Q98" s="28">
        <v>13.67</v>
      </c>
      <c r="R98" s="31">
        <f t="shared" ref="R98:R106" si="56">B98*Q98</f>
        <v>136.69999999999999</v>
      </c>
      <c r="W98" s="22"/>
      <c r="X98" s="22"/>
      <c r="Y98" s="22"/>
      <c r="Z98" s="23"/>
    </row>
    <row r="99" spans="1:34" ht="18" customHeight="1" x14ac:dyDescent="0.2">
      <c r="A99" s="1" t="s">
        <v>13</v>
      </c>
      <c r="B99" s="7">
        <v>20</v>
      </c>
      <c r="G99" s="22"/>
      <c r="H99" s="22"/>
      <c r="I99" s="22"/>
      <c r="J99" s="23"/>
      <c r="K99" s="22"/>
      <c r="L99" s="22"/>
      <c r="M99" s="22"/>
      <c r="N99" s="23"/>
      <c r="O99" s="28">
        <v>17.989999999999998</v>
      </c>
      <c r="P99" s="28">
        <f t="shared" si="55"/>
        <v>359.79999999999995</v>
      </c>
      <c r="Q99" s="28">
        <v>13.67</v>
      </c>
      <c r="R99" s="31">
        <f t="shared" si="56"/>
        <v>273.39999999999998</v>
      </c>
      <c r="W99" s="22"/>
      <c r="X99" s="22"/>
      <c r="Y99" s="22"/>
      <c r="Z99" s="23"/>
    </row>
    <row r="100" spans="1:34" ht="18" customHeight="1" x14ac:dyDescent="0.2">
      <c r="A100" s="1" t="s">
        <v>14</v>
      </c>
      <c r="B100" s="7">
        <v>15</v>
      </c>
      <c r="G100" s="22"/>
      <c r="H100" s="22"/>
      <c r="I100" s="22"/>
      <c r="J100" s="23"/>
      <c r="K100" s="22"/>
      <c r="L100" s="22"/>
      <c r="M100" s="22"/>
      <c r="N100" s="23"/>
      <c r="O100" s="28">
        <v>17.989999999999998</v>
      </c>
      <c r="P100" s="28">
        <f t="shared" si="55"/>
        <v>269.84999999999997</v>
      </c>
      <c r="Q100" s="28">
        <v>13.67</v>
      </c>
      <c r="R100" s="31">
        <f t="shared" si="56"/>
        <v>205.05</v>
      </c>
      <c r="W100" s="22"/>
      <c r="X100" s="22"/>
      <c r="Y100" s="22"/>
      <c r="Z100" s="23"/>
    </row>
    <row r="101" spans="1:34" ht="18" customHeight="1" x14ac:dyDescent="0.2">
      <c r="A101" s="1" t="s">
        <v>15</v>
      </c>
      <c r="B101" s="7">
        <v>200</v>
      </c>
      <c r="C101" s="1">
        <v>22.97</v>
      </c>
      <c r="D101" s="22">
        <v>4594</v>
      </c>
      <c r="E101" s="22">
        <v>20.97</v>
      </c>
      <c r="F101" s="23">
        <v>4194</v>
      </c>
      <c r="G101" s="22">
        <v>23.5</v>
      </c>
      <c r="H101" s="22">
        <f>B101*G101</f>
        <v>4700</v>
      </c>
      <c r="I101" s="22">
        <v>21.5</v>
      </c>
      <c r="J101" s="22">
        <f>B101*I101</f>
        <v>4300</v>
      </c>
      <c r="K101" s="22">
        <v>36</v>
      </c>
      <c r="L101" s="22">
        <f>B101*K101</f>
        <v>7200</v>
      </c>
      <c r="M101" s="22">
        <v>31.4</v>
      </c>
      <c r="N101" s="23">
        <f>B101*M101</f>
        <v>6280</v>
      </c>
      <c r="O101" s="28">
        <v>17.329999999999998</v>
      </c>
      <c r="P101" s="28">
        <f t="shared" si="55"/>
        <v>3465.9999999999995</v>
      </c>
      <c r="Q101" s="28">
        <v>13.11</v>
      </c>
      <c r="R101" s="31">
        <f t="shared" si="56"/>
        <v>2622</v>
      </c>
      <c r="W101" s="22">
        <v>19.13</v>
      </c>
      <c r="X101" s="22">
        <f>B101*W101</f>
        <v>3826</v>
      </c>
      <c r="Y101" s="22">
        <v>16.63</v>
      </c>
      <c r="Z101" s="23">
        <f>B101*Y101</f>
        <v>3326</v>
      </c>
    </row>
    <row r="102" spans="1:34" ht="18" customHeight="1" x14ac:dyDescent="0.2">
      <c r="A102" s="1" t="s">
        <v>16</v>
      </c>
      <c r="B102" s="7">
        <v>200</v>
      </c>
      <c r="C102" s="1">
        <v>22.97</v>
      </c>
      <c r="D102" s="22">
        <v>4594</v>
      </c>
      <c r="E102" s="22">
        <v>20.97</v>
      </c>
      <c r="F102" s="23">
        <v>4194</v>
      </c>
      <c r="G102" s="22">
        <v>23.5</v>
      </c>
      <c r="H102" s="22">
        <f t="shared" ref="H102:H106" si="57">B102*G102</f>
        <v>4700</v>
      </c>
      <c r="I102" s="22">
        <v>21.5</v>
      </c>
      <c r="J102" s="22">
        <f t="shared" ref="J102:J106" si="58">B102*I102</f>
        <v>4300</v>
      </c>
      <c r="K102" s="22">
        <v>36</v>
      </c>
      <c r="L102" s="22">
        <f t="shared" ref="L102:L106" si="59">B102*K102</f>
        <v>7200</v>
      </c>
      <c r="M102" s="22">
        <v>31.4</v>
      </c>
      <c r="N102" s="23">
        <f t="shared" ref="N102:N106" si="60">B102*M102</f>
        <v>6280</v>
      </c>
      <c r="O102" s="28">
        <v>17.329999999999998</v>
      </c>
      <c r="P102" s="28">
        <f t="shared" si="55"/>
        <v>3465.9999999999995</v>
      </c>
      <c r="Q102" s="28">
        <v>13.11</v>
      </c>
      <c r="R102" s="31">
        <f t="shared" si="56"/>
        <v>2622</v>
      </c>
      <c r="W102" s="22">
        <v>19.13</v>
      </c>
      <c r="X102" s="22">
        <f t="shared" ref="X102:X106" si="61">B102*W102</f>
        <v>3826</v>
      </c>
      <c r="Y102" s="22">
        <v>16.63</v>
      </c>
      <c r="Z102" s="23">
        <f t="shared" ref="Z102:Z106" si="62">B102*Y102</f>
        <v>3326</v>
      </c>
    </row>
    <row r="103" spans="1:34" ht="18" customHeight="1" x14ac:dyDescent="0.2">
      <c r="A103" s="1" t="s">
        <v>17</v>
      </c>
      <c r="B103" s="7">
        <v>200</v>
      </c>
      <c r="C103" s="1">
        <v>22.97</v>
      </c>
      <c r="D103" s="22">
        <v>4594</v>
      </c>
      <c r="E103" s="22">
        <v>20.97</v>
      </c>
      <c r="F103" s="23">
        <v>4194</v>
      </c>
      <c r="G103" s="22">
        <v>23.5</v>
      </c>
      <c r="H103" s="22">
        <f t="shared" si="57"/>
        <v>4700</v>
      </c>
      <c r="I103" s="22">
        <v>21.5</v>
      </c>
      <c r="J103" s="22">
        <f t="shared" si="58"/>
        <v>4300</v>
      </c>
      <c r="K103" s="22">
        <v>36</v>
      </c>
      <c r="L103" s="22">
        <f t="shared" si="59"/>
        <v>7200</v>
      </c>
      <c r="M103" s="22">
        <v>31.4</v>
      </c>
      <c r="N103" s="23">
        <f t="shared" si="60"/>
        <v>6280</v>
      </c>
      <c r="O103" s="28">
        <v>17.329999999999998</v>
      </c>
      <c r="P103" s="28">
        <f t="shared" si="55"/>
        <v>3465.9999999999995</v>
      </c>
      <c r="Q103" s="28">
        <v>13.11</v>
      </c>
      <c r="R103" s="31">
        <f t="shared" si="56"/>
        <v>2622</v>
      </c>
      <c r="W103" s="22">
        <v>19.13</v>
      </c>
      <c r="X103" s="22">
        <f t="shared" si="61"/>
        <v>3826</v>
      </c>
      <c r="Y103" s="22">
        <v>16.63</v>
      </c>
      <c r="Z103" s="23">
        <f t="shared" si="62"/>
        <v>3326</v>
      </c>
    </row>
    <row r="104" spans="1:34" ht="18" customHeight="1" x14ac:dyDescent="0.2">
      <c r="A104" s="1" t="s">
        <v>18</v>
      </c>
      <c r="B104" s="7">
        <v>200</v>
      </c>
      <c r="C104" s="1">
        <v>22.97</v>
      </c>
      <c r="D104" s="22">
        <v>4594</v>
      </c>
      <c r="E104" s="22">
        <v>20.97</v>
      </c>
      <c r="F104" s="23">
        <v>4194</v>
      </c>
      <c r="G104" s="22">
        <v>23.5</v>
      </c>
      <c r="H104" s="22">
        <f t="shared" si="57"/>
        <v>4700</v>
      </c>
      <c r="I104" s="22">
        <v>21.5</v>
      </c>
      <c r="J104" s="22">
        <f t="shared" si="58"/>
        <v>4300</v>
      </c>
      <c r="K104" s="22">
        <v>36</v>
      </c>
      <c r="L104" s="22">
        <f t="shared" si="59"/>
        <v>7200</v>
      </c>
      <c r="M104" s="22">
        <v>31.4</v>
      </c>
      <c r="N104" s="23">
        <f t="shared" si="60"/>
        <v>6280</v>
      </c>
      <c r="O104" s="28">
        <v>17.329999999999998</v>
      </c>
      <c r="P104" s="28">
        <f t="shared" si="55"/>
        <v>3465.9999999999995</v>
      </c>
      <c r="Q104" s="28">
        <v>13.11</v>
      </c>
      <c r="R104" s="31">
        <f t="shared" si="56"/>
        <v>2622</v>
      </c>
      <c r="W104" s="22">
        <v>19.13</v>
      </c>
      <c r="X104" s="22">
        <f t="shared" si="61"/>
        <v>3826</v>
      </c>
      <c r="Y104" s="22">
        <v>16.63</v>
      </c>
      <c r="Z104" s="23">
        <f t="shared" si="62"/>
        <v>3326</v>
      </c>
    </row>
    <row r="105" spans="1:34" ht="18" customHeight="1" x14ac:dyDescent="0.2">
      <c r="A105" s="1" t="s">
        <v>19</v>
      </c>
      <c r="B105" s="7">
        <v>10</v>
      </c>
      <c r="C105" s="1">
        <v>24.75</v>
      </c>
      <c r="D105" s="22">
        <v>247.5</v>
      </c>
      <c r="E105" s="22">
        <v>24.47</v>
      </c>
      <c r="F105" s="23">
        <v>244.7</v>
      </c>
      <c r="G105" s="22">
        <v>25</v>
      </c>
      <c r="H105" s="22">
        <f t="shared" si="57"/>
        <v>250</v>
      </c>
      <c r="I105" s="22">
        <v>23</v>
      </c>
      <c r="J105" s="22">
        <f t="shared" si="58"/>
        <v>230</v>
      </c>
      <c r="K105" s="22">
        <v>37.25</v>
      </c>
      <c r="L105" s="22">
        <f t="shared" si="59"/>
        <v>372.5</v>
      </c>
      <c r="M105" s="22">
        <v>32.6</v>
      </c>
      <c r="N105" s="23">
        <f t="shared" si="60"/>
        <v>326</v>
      </c>
      <c r="O105" s="28">
        <v>23.33</v>
      </c>
      <c r="P105" s="28">
        <f t="shared" si="55"/>
        <v>233.29999999999998</v>
      </c>
      <c r="Q105" s="28">
        <v>18.11</v>
      </c>
      <c r="R105" s="31">
        <f t="shared" si="56"/>
        <v>181.1</v>
      </c>
      <c r="W105" s="22">
        <v>20.59</v>
      </c>
      <c r="X105" s="22">
        <f t="shared" si="61"/>
        <v>205.9</v>
      </c>
      <c r="Y105" s="22">
        <v>18.09</v>
      </c>
      <c r="Z105" s="23">
        <f t="shared" si="62"/>
        <v>180.9</v>
      </c>
    </row>
    <row r="106" spans="1:34" ht="18" customHeight="1" x14ac:dyDescent="0.2">
      <c r="A106" s="1" t="s">
        <v>20</v>
      </c>
      <c r="B106" s="7">
        <v>10</v>
      </c>
      <c r="C106" s="1">
        <v>29.78</v>
      </c>
      <c r="D106" s="22">
        <v>297.8</v>
      </c>
      <c r="E106" s="22">
        <v>25.68</v>
      </c>
      <c r="F106" s="23">
        <v>256.8</v>
      </c>
      <c r="G106" s="22">
        <v>25.5</v>
      </c>
      <c r="H106" s="22">
        <f t="shared" si="57"/>
        <v>255</v>
      </c>
      <c r="I106" s="22">
        <v>23.5</v>
      </c>
      <c r="J106" s="22">
        <f t="shared" si="58"/>
        <v>235</v>
      </c>
      <c r="K106" s="22">
        <v>39.75</v>
      </c>
      <c r="L106" s="22">
        <f t="shared" si="59"/>
        <v>397.5</v>
      </c>
      <c r="M106" s="22">
        <v>34.9</v>
      </c>
      <c r="N106" s="23">
        <f t="shared" si="60"/>
        <v>349</v>
      </c>
      <c r="O106" s="28">
        <v>24.33</v>
      </c>
      <c r="P106" s="28">
        <f t="shared" si="55"/>
        <v>243.29999999999998</v>
      </c>
      <c r="Q106" s="28">
        <v>19.11</v>
      </c>
      <c r="R106" s="31">
        <f t="shared" si="56"/>
        <v>191.1</v>
      </c>
      <c r="W106" s="22">
        <v>21.66</v>
      </c>
      <c r="X106" s="22">
        <f t="shared" si="61"/>
        <v>216.6</v>
      </c>
      <c r="Y106" s="22">
        <v>19.16</v>
      </c>
      <c r="Z106" s="23">
        <f t="shared" si="62"/>
        <v>191.6</v>
      </c>
    </row>
    <row r="107" spans="1:34" ht="18" customHeight="1" x14ac:dyDescent="0.2">
      <c r="A107" s="3" t="s">
        <v>9</v>
      </c>
      <c r="D107" s="22">
        <f>SUM(D101:D106)</f>
        <v>18921.3</v>
      </c>
      <c r="E107" s="22"/>
      <c r="F107" s="23">
        <f>SUM(F101:F106)</f>
        <v>17277.5</v>
      </c>
      <c r="G107" s="22"/>
      <c r="H107" s="22">
        <f>SUM(H101:H106)</f>
        <v>19305</v>
      </c>
      <c r="I107" s="22"/>
      <c r="J107" s="22">
        <f>SUM(J101:J106)</f>
        <v>17665</v>
      </c>
      <c r="K107" s="22"/>
      <c r="L107" s="22">
        <f>SUM(L101:L106)</f>
        <v>29570</v>
      </c>
      <c r="M107" s="22"/>
      <c r="N107" s="23">
        <f>SUM(N101:N106)</f>
        <v>25795</v>
      </c>
      <c r="O107" s="28"/>
      <c r="P107" s="28">
        <f>SUM(P97:P106)</f>
        <v>15330.049999999997</v>
      </c>
      <c r="Q107" s="28"/>
      <c r="R107" s="31">
        <f>SUM(R97:R106)</f>
        <v>11612.050000000001</v>
      </c>
      <c r="W107" s="22"/>
      <c r="X107" s="22">
        <f>SUM(X101:X106)</f>
        <v>15726.5</v>
      </c>
      <c r="Y107" s="22"/>
      <c r="Z107" s="23">
        <f>SUM(Z101:Z106)</f>
        <v>13676.5</v>
      </c>
    </row>
    <row r="108" spans="1:34" ht="18" customHeight="1" x14ac:dyDescent="0.2">
      <c r="B108" s="7">
        <f>SUM(B97:B107)</f>
        <v>875</v>
      </c>
      <c r="O108" s="22">
        <v>1.25</v>
      </c>
      <c r="P108" s="40">
        <f>SUM(B108*O108)+P107</f>
        <v>16423.799999999996</v>
      </c>
      <c r="Q108" s="22">
        <v>1.25</v>
      </c>
      <c r="R108" s="43">
        <f>SUM(B108*Q108)+R107</f>
        <v>12705.800000000001</v>
      </c>
    </row>
    <row r="109" spans="1:34" ht="12.75" x14ac:dyDescent="0.2">
      <c r="C109" s="84" t="s">
        <v>46</v>
      </c>
      <c r="D109" s="84"/>
      <c r="E109" s="84"/>
      <c r="F109" s="85"/>
      <c r="G109" s="86" t="s">
        <v>52</v>
      </c>
      <c r="H109" s="87"/>
      <c r="I109" s="87"/>
      <c r="J109" s="87"/>
      <c r="K109" s="87" t="s">
        <v>54</v>
      </c>
      <c r="L109" s="88"/>
      <c r="M109" s="88"/>
      <c r="N109" s="88"/>
      <c r="O109" s="89" t="s">
        <v>61</v>
      </c>
      <c r="P109" s="89"/>
      <c r="Q109" s="89"/>
      <c r="R109" s="89"/>
      <c r="S109" s="89" t="s">
        <v>62</v>
      </c>
      <c r="T109" s="90"/>
      <c r="U109" s="90"/>
      <c r="V109" s="90"/>
      <c r="W109" s="89" t="s">
        <v>68</v>
      </c>
      <c r="X109" s="90"/>
      <c r="Y109" s="90"/>
      <c r="Z109" s="90"/>
      <c r="AA109" s="91" t="s">
        <v>70</v>
      </c>
      <c r="AB109" s="92"/>
      <c r="AC109" s="92"/>
      <c r="AD109" s="92"/>
      <c r="AE109" s="91" t="s">
        <v>72</v>
      </c>
      <c r="AF109" s="92"/>
      <c r="AG109" s="92"/>
      <c r="AH109" s="92"/>
    </row>
    <row r="110" spans="1:34" ht="12.75" x14ac:dyDescent="0.2">
      <c r="C110" s="84"/>
      <c r="D110" s="84"/>
      <c r="E110" s="84"/>
      <c r="F110" s="85"/>
      <c r="G110" s="86"/>
      <c r="H110" s="87"/>
      <c r="I110" s="87"/>
      <c r="J110" s="87"/>
      <c r="K110" s="88"/>
      <c r="L110" s="88"/>
      <c r="M110" s="88"/>
      <c r="N110" s="88"/>
      <c r="O110" s="89"/>
      <c r="P110" s="89"/>
      <c r="Q110" s="89"/>
      <c r="R110" s="89"/>
      <c r="S110" s="90"/>
      <c r="T110" s="90"/>
      <c r="U110" s="90"/>
      <c r="V110" s="90"/>
      <c r="W110" s="90"/>
      <c r="X110" s="90"/>
      <c r="Y110" s="90"/>
      <c r="Z110" s="90"/>
      <c r="AA110" s="92"/>
      <c r="AB110" s="92"/>
      <c r="AC110" s="92"/>
      <c r="AD110" s="92"/>
      <c r="AE110" s="92"/>
      <c r="AF110" s="92"/>
      <c r="AG110" s="92"/>
      <c r="AH110" s="92"/>
    </row>
    <row r="111" spans="1:34" ht="12.75" x14ac:dyDescent="0.2">
      <c r="C111" s="84"/>
      <c r="D111" s="84"/>
      <c r="E111" s="84"/>
      <c r="F111" s="85"/>
      <c r="G111" s="86"/>
      <c r="H111" s="87"/>
      <c r="I111" s="87"/>
      <c r="J111" s="87"/>
      <c r="K111" s="88"/>
      <c r="L111" s="88"/>
      <c r="M111" s="88"/>
      <c r="N111" s="88"/>
      <c r="O111" s="89"/>
      <c r="P111" s="89"/>
      <c r="Q111" s="89"/>
      <c r="R111" s="89"/>
      <c r="S111" s="90"/>
      <c r="T111" s="90"/>
      <c r="U111" s="90"/>
      <c r="V111" s="90"/>
      <c r="W111" s="90"/>
      <c r="X111" s="90"/>
      <c r="Y111" s="90"/>
      <c r="Z111" s="90"/>
      <c r="AA111" s="92"/>
      <c r="AB111" s="92"/>
      <c r="AC111" s="92"/>
      <c r="AD111" s="92"/>
      <c r="AE111" s="92"/>
      <c r="AF111" s="92"/>
      <c r="AG111" s="92"/>
      <c r="AH111" s="92"/>
    </row>
    <row r="112" spans="1:34" ht="18" customHeight="1" x14ac:dyDescent="0.25">
      <c r="A112" s="105" t="s">
        <v>32</v>
      </c>
      <c r="B112" s="105"/>
      <c r="C112" s="102" t="s">
        <v>21</v>
      </c>
      <c r="D112" s="102"/>
      <c r="E112" s="102" t="s">
        <v>22</v>
      </c>
      <c r="F112" s="102"/>
      <c r="G112" s="102" t="s">
        <v>21</v>
      </c>
      <c r="H112" s="102"/>
      <c r="I112" s="102" t="s">
        <v>22</v>
      </c>
      <c r="J112" s="102"/>
      <c r="K112" s="102" t="s">
        <v>21</v>
      </c>
      <c r="L112" s="102"/>
      <c r="M112" s="102" t="s">
        <v>22</v>
      </c>
      <c r="N112" s="102"/>
      <c r="O112" s="103" t="s">
        <v>21</v>
      </c>
      <c r="P112" s="103"/>
      <c r="Q112" s="103" t="s">
        <v>22</v>
      </c>
      <c r="R112" s="103"/>
      <c r="S112" s="102" t="s">
        <v>21</v>
      </c>
      <c r="T112" s="102"/>
      <c r="U112" s="102" t="s">
        <v>22</v>
      </c>
      <c r="V112" s="102"/>
      <c r="W112" s="102" t="s">
        <v>21</v>
      </c>
      <c r="X112" s="102"/>
      <c r="Y112" s="102" t="s">
        <v>22</v>
      </c>
      <c r="Z112" s="102"/>
      <c r="AA112" s="101" t="s">
        <v>21</v>
      </c>
      <c r="AB112" s="101"/>
      <c r="AC112" s="101" t="s">
        <v>22</v>
      </c>
      <c r="AD112" s="101"/>
      <c r="AE112" s="101" t="s">
        <v>21</v>
      </c>
      <c r="AF112" s="101"/>
      <c r="AG112" s="101" t="s">
        <v>22</v>
      </c>
      <c r="AH112" s="101"/>
    </row>
    <row r="113" spans="1:34" ht="42" x14ac:dyDescent="0.2">
      <c r="A113" s="2" t="s">
        <v>0</v>
      </c>
      <c r="B113" s="2" t="s">
        <v>1</v>
      </c>
      <c r="C113" s="5" t="s">
        <v>23</v>
      </c>
      <c r="D113" s="18" t="s">
        <v>24</v>
      </c>
      <c r="E113" s="5" t="s">
        <v>2</v>
      </c>
      <c r="F113" s="12" t="s">
        <v>24</v>
      </c>
      <c r="G113" s="5" t="s">
        <v>23</v>
      </c>
      <c r="H113" s="5" t="s">
        <v>24</v>
      </c>
      <c r="I113" s="5" t="s">
        <v>2</v>
      </c>
      <c r="J113" s="12" t="s">
        <v>24</v>
      </c>
      <c r="K113" s="5" t="s">
        <v>23</v>
      </c>
      <c r="L113" s="5" t="s">
        <v>24</v>
      </c>
      <c r="M113" s="5" t="s">
        <v>2</v>
      </c>
      <c r="N113" s="12" t="s">
        <v>24</v>
      </c>
      <c r="O113" s="29" t="s">
        <v>23</v>
      </c>
      <c r="P113" s="29" t="s">
        <v>24</v>
      </c>
      <c r="Q113" s="29" t="s">
        <v>2</v>
      </c>
      <c r="R113" s="30" t="s">
        <v>24</v>
      </c>
      <c r="S113" s="5" t="s">
        <v>23</v>
      </c>
      <c r="T113" s="5" t="s">
        <v>24</v>
      </c>
      <c r="U113" s="5" t="s">
        <v>2</v>
      </c>
      <c r="V113" s="12" t="s">
        <v>24</v>
      </c>
      <c r="W113" s="5" t="s">
        <v>23</v>
      </c>
      <c r="X113" s="5" t="s">
        <v>24</v>
      </c>
      <c r="Y113" s="5" t="s">
        <v>2</v>
      </c>
      <c r="Z113" s="12" t="s">
        <v>24</v>
      </c>
      <c r="AA113" s="35" t="s">
        <v>23</v>
      </c>
      <c r="AB113" s="35" t="s">
        <v>24</v>
      </c>
      <c r="AC113" s="35" t="s">
        <v>2</v>
      </c>
      <c r="AD113" s="37" t="s">
        <v>24</v>
      </c>
      <c r="AE113" s="35" t="s">
        <v>23</v>
      </c>
      <c r="AF113" s="35" t="s">
        <v>24</v>
      </c>
      <c r="AG113" s="35" t="s">
        <v>2</v>
      </c>
      <c r="AH113" s="37" t="s">
        <v>24</v>
      </c>
    </row>
    <row r="114" spans="1:34" ht="18" customHeight="1" x14ac:dyDescent="0.2">
      <c r="A114" s="1" t="s">
        <v>11</v>
      </c>
      <c r="B114" s="7">
        <v>10</v>
      </c>
      <c r="C114" s="22">
        <v>25.94</v>
      </c>
      <c r="D114" s="22">
        <v>259.39999999999998</v>
      </c>
      <c r="E114" s="22">
        <v>23.94</v>
      </c>
      <c r="F114" s="23">
        <v>239.4</v>
      </c>
      <c r="K114" s="22">
        <v>21.75</v>
      </c>
      <c r="L114" s="22">
        <f>B114*K114</f>
        <v>217.5</v>
      </c>
      <c r="M114" s="22">
        <v>17.5</v>
      </c>
      <c r="N114" s="23">
        <f>B114*M114</f>
        <v>175</v>
      </c>
      <c r="O114" s="28">
        <v>14.73</v>
      </c>
      <c r="P114" s="28">
        <f>B114*O114</f>
        <v>147.30000000000001</v>
      </c>
      <c r="Q114" s="28">
        <v>10.49</v>
      </c>
      <c r="R114" s="31">
        <f>B114*Q114</f>
        <v>104.9</v>
      </c>
      <c r="S114" s="22">
        <v>16.25</v>
      </c>
      <c r="T114" s="22">
        <f>B114*S114</f>
        <v>162.5</v>
      </c>
      <c r="U114" s="22"/>
      <c r="V114" s="23"/>
      <c r="W114" s="22"/>
      <c r="X114" s="22"/>
      <c r="Y114" s="22"/>
      <c r="Z114" s="23"/>
    </row>
    <row r="115" spans="1:34" ht="18" customHeight="1" x14ac:dyDescent="0.2">
      <c r="A115" s="1" t="s">
        <v>12</v>
      </c>
      <c r="B115" s="7">
        <v>10</v>
      </c>
      <c r="C115" s="22">
        <v>25.94</v>
      </c>
      <c r="D115" s="22">
        <v>259.39999999999998</v>
      </c>
      <c r="E115" s="22">
        <v>23.94</v>
      </c>
      <c r="F115" s="23">
        <v>239.4</v>
      </c>
      <c r="K115" s="22">
        <v>21.75</v>
      </c>
      <c r="L115" s="22">
        <f t="shared" ref="L115:L123" si="63">B115*K115</f>
        <v>217.5</v>
      </c>
      <c r="M115" s="22">
        <v>17.5</v>
      </c>
      <c r="N115" s="23">
        <f t="shared" ref="N115:N123" si="64">B115*M115</f>
        <v>175</v>
      </c>
      <c r="O115" s="28">
        <v>14.73</v>
      </c>
      <c r="P115" s="28">
        <f t="shared" ref="P115:P123" si="65">B115*O115</f>
        <v>147.30000000000001</v>
      </c>
      <c r="Q115" s="28">
        <v>10.49</v>
      </c>
      <c r="R115" s="31">
        <f t="shared" ref="R115:R123" si="66">B115*Q115</f>
        <v>104.9</v>
      </c>
      <c r="S115" s="22">
        <v>16.25</v>
      </c>
      <c r="T115" s="22">
        <f t="shared" ref="T115:T123" si="67">B115*S115</f>
        <v>162.5</v>
      </c>
      <c r="U115" s="22"/>
      <c r="V115" s="23"/>
      <c r="W115" s="22"/>
      <c r="X115" s="22"/>
      <c r="Y115" s="22"/>
      <c r="Z115" s="23"/>
    </row>
    <row r="116" spans="1:34" ht="18" customHeight="1" x14ac:dyDescent="0.2">
      <c r="A116" s="1" t="s">
        <v>13</v>
      </c>
      <c r="B116" s="7">
        <v>20</v>
      </c>
      <c r="C116" s="22">
        <v>25.94</v>
      </c>
      <c r="D116" s="22">
        <v>518.79999999999995</v>
      </c>
      <c r="E116" s="22">
        <v>23.94</v>
      </c>
      <c r="F116" s="23">
        <v>478.8</v>
      </c>
      <c r="K116" s="22">
        <v>21.75</v>
      </c>
      <c r="L116" s="22">
        <f t="shared" si="63"/>
        <v>435</v>
      </c>
      <c r="M116" s="22">
        <v>17.5</v>
      </c>
      <c r="N116" s="23">
        <f t="shared" si="64"/>
        <v>350</v>
      </c>
      <c r="O116" s="28">
        <v>14.73</v>
      </c>
      <c r="P116" s="28">
        <f t="shared" si="65"/>
        <v>294.60000000000002</v>
      </c>
      <c r="Q116" s="28">
        <v>10.49</v>
      </c>
      <c r="R116" s="31">
        <f t="shared" si="66"/>
        <v>209.8</v>
      </c>
      <c r="S116" s="22">
        <v>16.25</v>
      </c>
      <c r="T116" s="22">
        <f t="shared" si="67"/>
        <v>325</v>
      </c>
      <c r="U116" s="22"/>
      <c r="V116" s="23"/>
      <c r="W116" s="22"/>
      <c r="X116" s="22"/>
      <c r="Y116" s="22"/>
      <c r="Z116" s="23"/>
    </row>
    <row r="117" spans="1:34" ht="18" customHeight="1" x14ac:dyDescent="0.2">
      <c r="A117" s="1" t="s">
        <v>14</v>
      </c>
      <c r="B117" s="7">
        <v>15</v>
      </c>
      <c r="C117" s="22">
        <v>25.94</v>
      </c>
      <c r="D117" s="22">
        <v>389.1</v>
      </c>
      <c r="E117" s="22">
        <v>23.94</v>
      </c>
      <c r="F117" s="23">
        <v>359.1</v>
      </c>
      <c r="K117" s="22">
        <v>21.75</v>
      </c>
      <c r="L117" s="22">
        <f t="shared" si="63"/>
        <v>326.25</v>
      </c>
      <c r="M117" s="22">
        <v>17.5</v>
      </c>
      <c r="N117" s="23">
        <f t="shared" si="64"/>
        <v>262.5</v>
      </c>
      <c r="O117" s="28">
        <v>14.73</v>
      </c>
      <c r="P117" s="28">
        <f t="shared" si="65"/>
        <v>220.95000000000002</v>
      </c>
      <c r="Q117" s="28">
        <v>10.49</v>
      </c>
      <c r="R117" s="31">
        <f t="shared" si="66"/>
        <v>157.35</v>
      </c>
      <c r="S117" s="22">
        <v>16.25</v>
      </c>
      <c r="T117" s="22">
        <f t="shared" si="67"/>
        <v>243.75</v>
      </c>
      <c r="U117" s="22"/>
      <c r="V117" s="23"/>
      <c r="W117" s="22"/>
      <c r="X117" s="22"/>
      <c r="Y117" s="22"/>
      <c r="Z117" s="23"/>
    </row>
    <row r="118" spans="1:34" ht="18" customHeight="1" x14ac:dyDescent="0.2">
      <c r="A118" s="1" t="s">
        <v>15</v>
      </c>
      <c r="B118" s="7">
        <v>200</v>
      </c>
      <c r="C118" s="22">
        <v>22.54</v>
      </c>
      <c r="D118" s="22">
        <v>4508</v>
      </c>
      <c r="E118" s="22">
        <v>20.54</v>
      </c>
      <c r="F118" s="23">
        <v>4108</v>
      </c>
      <c r="K118" s="22">
        <v>23.15</v>
      </c>
      <c r="L118" s="22">
        <f t="shared" si="63"/>
        <v>4630</v>
      </c>
      <c r="M118" s="22">
        <v>18.75</v>
      </c>
      <c r="N118" s="23">
        <f t="shared" si="64"/>
        <v>3750</v>
      </c>
      <c r="O118" s="28">
        <v>14.29</v>
      </c>
      <c r="P118" s="28">
        <f t="shared" si="65"/>
        <v>2858</v>
      </c>
      <c r="Q118" s="28">
        <v>10.09</v>
      </c>
      <c r="R118" s="31">
        <f t="shared" si="66"/>
        <v>2018</v>
      </c>
      <c r="S118" s="22">
        <v>18.75</v>
      </c>
      <c r="T118" s="22">
        <f t="shared" si="67"/>
        <v>3750</v>
      </c>
      <c r="U118" s="22"/>
      <c r="V118" s="23"/>
      <c r="W118" s="22">
        <v>23.31</v>
      </c>
      <c r="X118" s="22">
        <f>B118*W118</f>
        <v>4662</v>
      </c>
      <c r="Y118" s="22">
        <v>20.81</v>
      </c>
      <c r="Z118" s="23">
        <f>B118*Y118</f>
        <v>4162</v>
      </c>
    </row>
    <row r="119" spans="1:34" ht="18" customHeight="1" x14ac:dyDescent="0.2">
      <c r="A119" s="1" t="s">
        <v>16</v>
      </c>
      <c r="B119" s="7">
        <v>200</v>
      </c>
      <c r="C119" s="22">
        <v>22.54</v>
      </c>
      <c r="D119" s="22">
        <v>4508</v>
      </c>
      <c r="E119" s="22">
        <v>20.54</v>
      </c>
      <c r="F119" s="23">
        <v>4108</v>
      </c>
      <c r="K119" s="22">
        <v>23.15</v>
      </c>
      <c r="L119" s="22">
        <f t="shared" si="63"/>
        <v>4630</v>
      </c>
      <c r="M119" s="22">
        <v>18.75</v>
      </c>
      <c r="N119" s="23">
        <f t="shared" si="64"/>
        <v>3750</v>
      </c>
      <c r="O119" s="28">
        <v>14.29</v>
      </c>
      <c r="P119" s="28">
        <f t="shared" si="65"/>
        <v>2858</v>
      </c>
      <c r="Q119" s="28">
        <v>10.09</v>
      </c>
      <c r="R119" s="31">
        <f t="shared" si="66"/>
        <v>2018</v>
      </c>
      <c r="S119" s="22">
        <v>18.75</v>
      </c>
      <c r="T119" s="22">
        <f t="shared" si="67"/>
        <v>3750</v>
      </c>
      <c r="U119" s="22"/>
      <c r="V119" s="23"/>
      <c r="W119" s="22">
        <v>23.31</v>
      </c>
      <c r="X119" s="22">
        <f t="shared" ref="X119:X123" si="68">B119*W119</f>
        <v>4662</v>
      </c>
      <c r="Y119" s="22">
        <v>20.81</v>
      </c>
      <c r="Z119" s="23">
        <f t="shared" ref="Z119:Z123" si="69">B119*Y119</f>
        <v>4162</v>
      </c>
    </row>
    <row r="120" spans="1:34" ht="18" customHeight="1" x14ac:dyDescent="0.2">
      <c r="A120" s="1" t="s">
        <v>17</v>
      </c>
      <c r="B120" s="7">
        <v>200</v>
      </c>
      <c r="C120" s="22">
        <v>22.54</v>
      </c>
      <c r="D120" s="22">
        <v>4508</v>
      </c>
      <c r="E120" s="22">
        <v>20.54</v>
      </c>
      <c r="F120" s="23">
        <v>4108</v>
      </c>
      <c r="K120" s="22">
        <v>23.15</v>
      </c>
      <c r="L120" s="22">
        <f t="shared" si="63"/>
        <v>4630</v>
      </c>
      <c r="M120" s="22">
        <v>18.75</v>
      </c>
      <c r="N120" s="23">
        <f t="shared" si="64"/>
        <v>3750</v>
      </c>
      <c r="O120" s="28">
        <v>14.29</v>
      </c>
      <c r="P120" s="28">
        <f t="shared" si="65"/>
        <v>2858</v>
      </c>
      <c r="Q120" s="28">
        <v>10.09</v>
      </c>
      <c r="R120" s="31">
        <f t="shared" si="66"/>
        <v>2018</v>
      </c>
      <c r="S120" s="22">
        <v>18.75</v>
      </c>
      <c r="T120" s="22">
        <f t="shared" si="67"/>
        <v>3750</v>
      </c>
      <c r="U120" s="22"/>
      <c r="V120" s="23"/>
      <c r="W120" s="22">
        <v>23.31</v>
      </c>
      <c r="X120" s="22">
        <f t="shared" si="68"/>
        <v>4662</v>
      </c>
      <c r="Y120" s="22">
        <v>20.81</v>
      </c>
      <c r="Z120" s="23">
        <f t="shared" si="69"/>
        <v>4162</v>
      </c>
    </row>
    <row r="121" spans="1:34" ht="18" customHeight="1" x14ac:dyDescent="0.2">
      <c r="A121" s="1" t="s">
        <v>18</v>
      </c>
      <c r="B121" s="7">
        <v>200</v>
      </c>
      <c r="C121" s="22">
        <v>22.54</v>
      </c>
      <c r="D121" s="22">
        <v>4508</v>
      </c>
      <c r="E121" s="22">
        <v>20.54</v>
      </c>
      <c r="F121" s="23">
        <v>4108</v>
      </c>
      <c r="K121" s="22">
        <v>23.15</v>
      </c>
      <c r="L121" s="22">
        <f t="shared" si="63"/>
        <v>4630</v>
      </c>
      <c r="M121" s="22">
        <v>18.75</v>
      </c>
      <c r="N121" s="23">
        <f t="shared" si="64"/>
        <v>3750</v>
      </c>
      <c r="O121" s="28">
        <v>14.29</v>
      </c>
      <c r="P121" s="28">
        <f t="shared" si="65"/>
        <v>2858</v>
      </c>
      <c r="Q121" s="28">
        <v>10.09</v>
      </c>
      <c r="R121" s="31">
        <f t="shared" si="66"/>
        <v>2018</v>
      </c>
      <c r="S121" s="22">
        <v>18.75</v>
      </c>
      <c r="T121" s="22">
        <f t="shared" si="67"/>
        <v>3750</v>
      </c>
      <c r="U121" s="22"/>
      <c r="V121" s="23"/>
      <c r="W121" s="22">
        <v>23.31</v>
      </c>
      <c r="X121" s="22">
        <f t="shared" si="68"/>
        <v>4662</v>
      </c>
      <c r="Y121" s="22">
        <v>20.81</v>
      </c>
      <c r="Z121" s="23">
        <f t="shared" si="69"/>
        <v>4162</v>
      </c>
    </row>
    <row r="122" spans="1:34" ht="18" customHeight="1" x14ac:dyDescent="0.2">
      <c r="A122" s="1" t="s">
        <v>19</v>
      </c>
      <c r="B122" s="7">
        <v>10</v>
      </c>
      <c r="C122" s="22">
        <v>27.89</v>
      </c>
      <c r="D122" s="22">
        <v>278.89999999999998</v>
      </c>
      <c r="E122" s="22">
        <v>25.89</v>
      </c>
      <c r="F122" s="23">
        <v>258.89999999999998</v>
      </c>
      <c r="K122" s="22">
        <v>24.5</v>
      </c>
      <c r="L122" s="22">
        <f t="shared" si="63"/>
        <v>245</v>
      </c>
      <c r="M122" s="22">
        <v>20</v>
      </c>
      <c r="N122" s="23">
        <f t="shared" si="64"/>
        <v>200</v>
      </c>
      <c r="O122" s="28">
        <v>17.59</v>
      </c>
      <c r="P122" s="28">
        <f t="shared" si="65"/>
        <v>175.9</v>
      </c>
      <c r="Q122" s="28">
        <v>13.59</v>
      </c>
      <c r="R122" s="31">
        <f t="shared" si="66"/>
        <v>135.9</v>
      </c>
      <c r="S122" s="22">
        <v>18.75</v>
      </c>
      <c r="T122" s="22">
        <f t="shared" si="67"/>
        <v>187.5</v>
      </c>
      <c r="U122" s="22"/>
      <c r="V122" s="23"/>
      <c r="W122" s="22">
        <v>24.44</v>
      </c>
      <c r="X122" s="22">
        <f t="shared" si="68"/>
        <v>244.4</v>
      </c>
      <c r="Y122" s="22">
        <v>21.94</v>
      </c>
      <c r="Z122" s="23">
        <f t="shared" si="69"/>
        <v>219.4</v>
      </c>
    </row>
    <row r="123" spans="1:34" ht="18" customHeight="1" x14ac:dyDescent="0.2">
      <c r="A123" s="1" t="s">
        <v>20</v>
      </c>
      <c r="B123" s="7">
        <v>10</v>
      </c>
      <c r="C123" s="22">
        <v>29.91</v>
      </c>
      <c r="D123" s="22">
        <v>299.10000000000002</v>
      </c>
      <c r="E123" s="22">
        <v>27.91</v>
      </c>
      <c r="F123" s="23">
        <v>279.10000000000002</v>
      </c>
      <c r="K123" s="22">
        <v>26.7</v>
      </c>
      <c r="L123" s="22">
        <f t="shared" si="63"/>
        <v>267</v>
      </c>
      <c r="M123" s="22">
        <v>22.25</v>
      </c>
      <c r="N123" s="23">
        <f t="shared" si="64"/>
        <v>222.5</v>
      </c>
      <c r="O123" s="28">
        <v>18.59</v>
      </c>
      <c r="P123" s="28">
        <f t="shared" si="65"/>
        <v>185.9</v>
      </c>
      <c r="Q123" s="28">
        <v>14.59</v>
      </c>
      <c r="R123" s="31">
        <f t="shared" si="66"/>
        <v>145.9</v>
      </c>
      <c r="S123" s="22">
        <v>18.75</v>
      </c>
      <c r="T123" s="22">
        <f t="shared" si="67"/>
        <v>187.5</v>
      </c>
      <c r="U123" s="22"/>
      <c r="V123" s="23"/>
      <c r="W123" s="22">
        <v>26.74</v>
      </c>
      <c r="X123" s="22">
        <f t="shared" si="68"/>
        <v>267.39999999999998</v>
      </c>
      <c r="Y123" s="22">
        <v>24.24</v>
      </c>
      <c r="Z123" s="23">
        <f t="shared" si="69"/>
        <v>242.39999999999998</v>
      </c>
    </row>
    <row r="124" spans="1:34" ht="18" customHeight="1" x14ac:dyDescent="0.2">
      <c r="A124" s="3" t="s">
        <v>9</v>
      </c>
      <c r="C124" s="22"/>
      <c r="D124" s="22">
        <f>SUM(D114:D123)</f>
        <v>20036.7</v>
      </c>
      <c r="E124" s="22"/>
      <c r="F124" s="23">
        <f>SUM(F114:F123)</f>
        <v>18286.7</v>
      </c>
      <c r="K124" s="22"/>
      <c r="L124" s="22">
        <f>SUM(L114:L123)</f>
        <v>20228.25</v>
      </c>
      <c r="M124" s="22"/>
      <c r="N124" s="23">
        <f>SUM(N114:N123)</f>
        <v>16385</v>
      </c>
      <c r="O124" s="28"/>
      <c r="P124" s="28">
        <f>SUM(P114:P123)</f>
        <v>12603.949999999999</v>
      </c>
      <c r="Q124" s="28"/>
      <c r="R124" s="31">
        <f>SUM(R114:R123)</f>
        <v>8930.75</v>
      </c>
      <c r="S124" s="22"/>
      <c r="T124" s="22">
        <f>SUM(T114:T123)</f>
        <v>16268.75</v>
      </c>
      <c r="U124" s="22"/>
      <c r="V124" s="23"/>
      <c r="W124" s="22"/>
      <c r="X124" s="22">
        <f>SUM(X118:X123)</f>
        <v>19159.800000000003</v>
      </c>
      <c r="Y124" s="22"/>
      <c r="Z124" s="23">
        <f>SUM(Z118:Z123)</f>
        <v>17109.800000000003</v>
      </c>
    </row>
    <row r="125" spans="1:34" ht="18" customHeight="1" x14ac:dyDescent="0.2">
      <c r="B125" s="7">
        <f>SUM(B114:B124)</f>
        <v>875</v>
      </c>
      <c r="O125" s="22">
        <v>1.25</v>
      </c>
      <c r="P125" s="40">
        <f>SUM(B125*O125)+P124</f>
        <v>13697.699999999999</v>
      </c>
      <c r="Q125" s="22">
        <v>1.25</v>
      </c>
      <c r="R125" s="43">
        <f>SUM(B125*Q125)+R124</f>
        <v>10024.5</v>
      </c>
      <c r="W125" s="22"/>
      <c r="X125" s="22"/>
      <c r="Y125" s="22"/>
      <c r="Z125" s="23"/>
    </row>
    <row r="126" spans="1:34" ht="18" customHeight="1" x14ac:dyDescent="0.25">
      <c r="A126" s="105" t="s">
        <v>33</v>
      </c>
      <c r="B126" s="105"/>
      <c r="C126" s="102" t="s">
        <v>21</v>
      </c>
      <c r="D126" s="102"/>
      <c r="E126" s="102" t="s">
        <v>22</v>
      </c>
      <c r="F126" s="102"/>
      <c r="G126" s="102" t="s">
        <v>21</v>
      </c>
      <c r="H126" s="102"/>
      <c r="I126" s="102" t="s">
        <v>22</v>
      </c>
      <c r="J126" s="102"/>
      <c r="K126" s="102" t="s">
        <v>21</v>
      </c>
      <c r="L126" s="102"/>
      <c r="M126" s="102" t="s">
        <v>22</v>
      </c>
      <c r="N126" s="102"/>
      <c r="O126" s="103" t="s">
        <v>21</v>
      </c>
      <c r="P126" s="103"/>
      <c r="Q126" s="103" t="s">
        <v>22</v>
      </c>
      <c r="R126" s="103"/>
      <c r="S126" s="102" t="s">
        <v>21</v>
      </c>
      <c r="T126" s="102"/>
      <c r="U126" s="102" t="s">
        <v>22</v>
      </c>
      <c r="V126" s="102"/>
      <c r="W126" s="102" t="s">
        <v>21</v>
      </c>
      <c r="X126" s="102"/>
      <c r="Y126" s="102" t="s">
        <v>22</v>
      </c>
      <c r="Z126" s="102"/>
      <c r="AA126" s="101" t="s">
        <v>21</v>
      </c>
      <c r="AB126" s="101"/>
      <c r="AC126" s="101" t="s">
        <v>22</v>
      </c>
      <c r="AD126" s="101"/>
      <c r="AE126" s="101" t="s">
        <v>21</v>
      </c>
      <c r="AF126" s="101"/>
      <c r="AG126" s="101" t="s">
        <v>22</v>
      </c>
      <c r="AH126" s="101"/>
    </row>
    <row r="127" spans="1:34" ht="42" x14ac:dyDescent="0.2">
      <c r="A127" s="2" t="s">
        <v>0</v>
      </c>
      <c r="B127" s="2" t="s">
        <v>1</v>
      </c>
      <c r="C127" s="5" t="s">
        <v>23</v>
      </c>
      <c r="D127" s="18" t="s">
        <v>24</v>
      </c>
      <c r="E127" s="5" t="s">
        <v>2</v>
      </c>
      <c r="F127" s="12" t="s">
        <v>24</v>
      </c>
      <c r="G127" s="5" t="s">
        <v>23</v>
      </c>
      <c r="H127" s="5" t="s">
        <v>24</v>
      </c>
      <c r="I127" s="5" t="s">
        <v>2</v>
      </c>
      <c r="J127" s="12" t="s">
        <v>24</v>
      </c>
      <c r="K127" s="5" t="s">
        <v>23</v>
      </c>
      <c r="L127" s="5" t="s">
        <v>24</v>
      </c>
      <c r="M127" s="5" t="s">
        <v>2</v>
      </c>
      <c r="N127" s="12" t="s">
        <v>24</v>
      </c>
      <c r="O127" s="29" t="s">
        <v>23</v>
      </c>
      <c r="P127" s="29" t="s">
        <v>24</v>
      </c>
      <c r="Q127" s="29" t="s">
        <v>2</v>
      </c>
      <c r="R127" s="30" t="s">
        <v>24</v>
      </c>
      <c r="S127" s="5" t="s">
        <v>23</v>
      </c>
      <c r="T127" s="5" t="s">
        <v>24</v>
      </c>
      <c r="U127" s="5" t="s">
        <v>2</v>
      </c>
      <c r="V127" s="12" t="s">
        <v>24</v>
      </c>
      <c r="W127" s="5" t="s">
        <v>23</v>
      </c>
      <c r="X127" s="5" t="s">
        <v>24</v>
      </c>
      <c r="Y127" s="5" t="s">
        <v>2</v>
      </c>
      <c r="Z127" s="12" t="s">
        <v>24</v>
      </c>
      <c r="AA127" s="35" t="s">
        <v>23</v>
      </c>
      <c r="AB127" s="35" t="s">
        <v>24</v>
      </c>
      <c r="AC127" s="35" t="s">
        <v>2</v>
      </c>
      <c r="AD127" s="37" t="s">
        <v>24</v>
      </c>
      <c r="AE127" s="35" t="s">
        <v>23</v>
      </c>
      <c r="AF127" s="35" t="s">
        <v>24</v>
      </c>
      <c r="AG127" s="35" t="s">
        <v>2</v>
      </c>
      <c r="AH127" s="37" t="s">
        <v>24</v>
      </c>
    </row>
    <row r="128" spans="1:34" ht="18" customHeight="1" x14ac:dyDescent="0.2">
      <c r="A128" s="1" t="s">
        <v>11</v>
      </c>
      <c r="B128" s="7">
        <v>10</v>
      </c>
      <c r="C128" s="22">
        <v>19.989999999999998</v>
      </c>
      <c r="D128" s="22">
        <v>199.9</v>
      </c>
      <c r="E128" s="22">
        <v>17.989999999999998</v>
      </c>
      <c r="F128" s="23">
        <v>179.9</v>
      </c>
      <c r="G128" s="22">
        <v>18</v>
      </c>
      <c r="H128" s="22">
        <f>B128*G128</f>
        <v>180</v>
      </c>
      <c r="I128" s="22">
        <v>16</v>
      </c>
      <c r="J128" s="23">
        <f>B128*I128</f>
        <v>160</v>
      </c>
      <c r="K128" s="22">
        <v>18.5</v>
      </c>
      <c r="L128" s="22">
        <f>B128*K128</f>
        <v>185</v>
      </c>
      <c r="M128" s="22">
        <v>14</v>
      </c>
      <c r="N128" s="23">
        <f>B128*M128</f>
        <v>140</v>
      </c>
      <c r="O128" s="28">
        <v>14.73</v>
      </c>
      <c r="P128" s="28">
        <f>B128*O128</f>
        <v>147.30000000000001</v>
      </c>
      <c r="Q128" s="28">
        <v>10.49</v>
      </c>
      <c r="R128" s="31">
        <f>B128*Q128</f>
        <v>104.9</v>
      </c>
      <c r="W128" s="22">
        <v>16.97</v>
      </c>
      <c r="X128" s="22">
        <f>B128*W128</f>
        <v>169.7</v>
      </c>
      <c r="Y128" s="22">
        <v>14.47</v>
      </c>
      <c r="Z128" s="23">
        <f>B128*Y128</f>
        <v>144.70000000000002</v>
      </c>
    </row>
    <row r="129" spans="1:34" ht="18" customHeight="1" x14ac:dyDescent="0.2">
      <c r="A129" s="1" t="s">
        <v>12</v>
      </c>
      <c r="B129" s="7">
        <v>10</v>
      </c>
      <c r="C129" s="22">
        <v>19.989999999999998</v>
      </c>
      <c r="D129" s="22">
        <v>199.9</v>
      </c>
      <c r="E129" s="22">
        <v>17.989999999999998</v>
      </c>
      <c r="F129" s="23">
        <v>179.9</v>
      </c>
      <c r="G129" s="22">
        <v>18</v>
      </c>
      <c r="H129" s="22">
        <f t="shared" ref="H129:H137" si="70">B129*G129</f>
        <v>180</v>
      </c>
      <c r="I129" s="22">
        <v>16</v>
      </c>
      <c r="J129" s="23">
        <f t="shared" ref="J129:J137" si="71">B129*I129</f>
        <v>160</v>
      </c>
      <c r="K129" s="22">
        <v>18.5</v>
      </c>
      <c r="L129" s="22">
        <f t="shared" ref="L129:L137" si="72">B129*K129</f>
        <v>185</v>
      </c>
      <c r="M129" s="22">
        <v>14</v>
      </c>
      <c r="N129" s="23">
        <f t="shared" ref="N129:N137" si="73">B129*M129</f>
        <v>140</v>
      </c>
      <c r="O129" s="28">
        <v>14.73</v>
      </c>
      <c r="P129" s="28">
        <f t="shared" ref="P129:P137" si="74">B129*O129</f>
        <v>147.30000000000001</v>
      </c>
      <c r="Q129" s="28">
        <v>10.49</v>
      </c>
      <c r="R129" s="31">
        <f t="shared" ref="R129:R137" si="75">B129*Q129</f>
        <v>104.9</v>
      </c>
      <c r="W129" s="22">
        <v>16.97</v>
      </c>
      <c r="X129" s="22">
        <f t="shared" ref="X129:X137" si="76">B129*W129</f>
        <v>169.7</v>
      </c>
      <c r="Y129" s="22">
        <v>14.47</v>
      </c>
      <c r="Z129" s="23">
        <f t="shared" ref="Z129:Z137" si="77">B129*Y129</f>
        <v>144.70000000000002</v>
      </c>
    </row>
    <row r="130" spans="1:34" ht="18" customHeight="1" x14ac:dyDescent="0.2">
      <c r="A130" s="1" t="s">
        <v>13</v>
      </c>
      <c r="B130" s="7">
        <v>20</v>
      </c>
      <c r="C130" s="22">
        <v>19.989999999999998</v>
      </c>
      <c r="D130" s="22">
        <v>399.8</v>
      </c>
      <c r="E130" s="22">
        <v>17.989999999999998</v>
      </c>
      <c r="F130" s="23">
        <v>359.8</v>
      </c>
      <c r="G130" s="22">
        <v>18</v>
      </c>
      <c r="H130" s="22">
        <f t="shared" si="70"/>
        <v>360</v>
      </c>
      <c r="I130" s="22">
        <v>16</v>
      </c>
      <c r="J130" s="23">
        <f t="shared" si="71"/>
        <v>320</v>
      </c>
      <c r="K130" s="22">
        <v>18.5</v>
      </c>
      <c r="L130" s="22">
        <f t="shared" si="72"/>
        <v>370</v>
      </c>
      <c r="M130" s="22">
        <v>14</v>
      </c>
      <c r="N130" s="23">
        <f t="shared" si="73"/>
        <v>280</v>
      </c>
      <c r="O130" s="28">
        <v>14.73</v>
      </c>
      <c r="P130" s="28">
        <f t="shared" si="74"/>
        <v>294.60000000000002</v>
      </c>
      <c r="Q130" s="28">
        <v>10.49</v>
      </c>
      <c r="R130" s="31">
        <f t="shared" si="75"/>
        <v>209.8</v>
      </c>
      <c r="W130" s="22">
        <v>16.97</v>
      </c>
      <c r="X130" s="22">
        <f t="shared" si="76"/>
        <v>339.4</v>
      </c>
      <c r="Y130" s="22">
        <v>14.47</v>
      </c>
      <c r="Z130" s="23">
        <f t="shared" si="77"/>
        <v>289.40000000000003</v>
      </c>
    </row>
    <row r="131" spans="1:34" ht="18" customHeight="1" x14ac:dyDescent="0.2">
      <c r="A131" s="1" t="s">
        <v>14</v>
      </c>
      <c r="B131" s="7">
        <v>15</v>
      </c>
      <c r="C131" s="22">
        <v>19.989999999999998</v>
      </c>
      <c r="D131" s="22">
        <v>299.85000000000002</v>
      </c>
      <c r="E131" s="22">
        <v>17.989999999999998</v>
      </c>
      <c r="F131" s="23">
        <v>269.85000000000002</v>
      </c>
      <c r="G131" s="22">
        <v>18</v>
      </c>
      <c r="H131" s="22">
        <f t="shared" si="70"/>
        <v>270</v>
      </c>
      <c r="I131" s="22">
        <v>16</v>
      </c>
      <c r="J131" s="23">
        <f t="shared" si="71"/>
        <v>240</v>
      </c>
      <c r="K131" s="22">
        <v>18.5</v>
      </c>
      <c r="L131" s="22">
        <f t="shared" si="72"/>
        <v>277.5</v>
      </c>
      <c r="M131" s="22">
        <v>14</v>
      </c>
      <c r="N131" s="23">
        <f t="shared" si="73"/>
        <v>210</v>
      </c>
      <c r="O131" s="28">
        <v>14.73</v>
      </c>
      <c r="P131" s="28">
        <f t="shared" si="74"/>
        <v>220.95000000000002</v>
      </c>
      <c r="Q131" s="28">
        <v>10.49</v>
      </c>
      <c r="R131" s="31">
        <f t="shared" si="75"/>
        <v>157.35</v>
      </c>
      <c r="W131" s="22">
        <v>16.97</v>
      </c>
      <c r="X131" s="22">
        <f t="shared" si="76"/>
        <v>254.54999999999998</v>
      </c>
      <c r="Y131" s="22">
        <v>14.47</v>
      </c>
      <c r="Z131" s="23">
        <f t="shared" si="77"/>
        <v>217.05</v>
      </c>
    </row>
    <row r="132" spans="1:34" ht="20.100000000000001" customHeight="1" x14ac:dyDescent="0.2">
      <c r="A132" s="1" t="s">
        <v>15</v>
      </c>
      <c r="B132" s="7">
        <v>200</v>
      </c>
      <c r="C132" s="22">
        <v>20.29</v>
      </c>
      <c r="D132" s="22">
        <v>4058</v>
      </c>
      <c r="E132" s="22">
        <v>18.29</v>
      </c>
      <c r="F132" s="23">
        <v>3658</v>
      </c>
      <c r="G132" s="22">
        <v>18</v>
      </c>
      <c r="H132" s="22">
        <f t="shared" si="70"/>
        <v>3600</v>
      </c>
      <c r="I132" s="22">
        <v>16</v>
      </c>
      <c r="J132" s="23">
        <f t="shared" si="71"/>
        <v>3200</v>
      </c>
      <c r="K132" s="22">
        <v>24.5</v>
      </c>
      <c r="L132" s="22">
        <f t="shared" si="72"/>
        <v>4900</v>
      </c>
      <c r="M132" s="22">
        <v>19.75</v>
      </c>
      <c r="N132" s="23">
        <f t="shared" si="73"/>
        <v>3950</v>
      </c>
      <c r="O132" s="28">
        <v>14.29</v>
      </c>
      <c r="P132" s="28">
        <f t="shared" si="74"/>
        <v>2858</v>
      </c>
      <c r="Q132" s="28">
        <v>10.09</v>
      </c>
      <c r="R132" s="31">
        <f t="shared" si="75"/>
        <v>2018</v>
      </c>
      <c r="W132" s="22">
        <v>16.149999999999999</v>
      </c>
      <c r="X132" s="22">
        <f t="shared" si="76"/>
        <v>3229.9999999999995</v>
      </c>
      <c r="Y132" s="22">
        <v>13.65</v>
      </c>
      <c r="Z132" s="23">
        <f t="shared" si="77"/>
        <v>2730</v>
      </c>
    </row>
    <row r="133" spans="1:34" ht="18" customHeight="1" x14ac:dyDescent="0.2">
      <c r="A133" s="1" t="s">
        <v>16</v>
      </c>
      <c r="B133" s="7">
        <v>200</v>
      </c>
      <c r="C133" s="22">
        <v>20.29</v>
      </c>
      <c r="D133" s="22">
        <v>4058</v>
      </c>
      <c r="E133" s="22">
        <v>18.29</v>
      </c>
      <c r="F133" s="23">
        <v>3658</v>
      </c>
      <c r="G133" s="22">
        <v>18</v>
      </c>
      <c r="H133" s="22">
        <f t="shared" si="70"/>
        <v>3600</v>
      </c>
      <c r="I133" s="22">
        <v>16</v>
      </c>
      <c r="J133" s="23">
        <f t="shared" si="71"/>
        <v>3200</v>
      </c>
      <c r="K133" s="22">
        <v>24.5</v>
      </c>
      <c r="L133" s="22">
        <f t="shared" si="72"/>
        <v>4900</v>
      </c>
      <c r="M133" s="22">
        <v>19.75</v>
      </c>
      <c r="N133" s="23">
        <f t="shared" si="73"/>
        <v>3950</v>
      </c>
      <c r="O133" s="28">
        <v>14.29</v>
      </c>
      <c r="P133" s="28">
        <f t="shared" si="74"/>
        <v>2858</v>
      </c>
      <c r="Q133" s="28">
        <v>10.09</v>
      </c>
      <c r="R133" s="31">
        <f t="shared" si="75"/>
        <v>2018</v>
      </c>
      <c r="W133" s="22">
        <v>16.149999999999999</v>
      </c>
      <c r="X133" s="22">
        <f t="shared" si="76"/>
        <v>3229.9999999999995</v>
      </c>
      <c r="Y133" s="22">
        <v>13.65</v>
      </c>
      <c r="Z133" s="23">
        <f t="shared" si="77"/>
        <v>2730</v>
      </c>
    </row>
    <row r="134" spans="1:34" ht="18" customHeight="1" x14ac:dyDescent="0.2">
      <c r="A134" s="1" t="s">
        <v>17</v>
      </c>
      <c r="B134" s="7">
        <v>200</v>
      </c>
      <c r="C134" s="22">
        <v>20.29</v>
      </c>
      <c r="D134" s="22">
        <v>4058</v>
      </c>
      <c r="E134" s="22">
        <v>18.29</v>
      </c>
      <c r="F134" s="23">
        <v>3658</v>
      </c>
      <c r="G134" s="22">
        <v>18</v>
      </c>
      <c r="H134" s="22">
        <f t="shared" si="70"/>
        <v>3600</v>
      </c>
      <c r="I134" s="22">
        <v>16</v>
      </c>
      <c r="J134" s="23">
        <f t="shared" si="71"/>
        <v>3200</v>
      </c>
      <c r="K134" s="22">
        <v>24.5</v>
      </c>
      <c r="L134" s="22">
        <f t="shared" si="72"/>
        <v>4900</v>
      </c>
      <c r="M134" s="22">
        <v>19.75</v>
      </c>
      <c r="N134" s="23">
        <f t="shared" si="73"/>
        <v>3950</v>
      </c>
      <c r="O134" s="28">
        <v>14.29</v>
      </c>
      <c r="P134" s="28">
        <f t="shared" si="74"/>
        <v>2858</v>
      </c>
      <c r="Q134" s="28">
        <v>10.09</v>
      </c>
      <c r="R134" s="31">
        <f t="shared" si="75"/>
        <v>2018</v>
      </c>
      <c r="W134" s="22">
        <v>16.149999999999999</v>
      </c>
      <c r="X134" s="22">
        <f t="shared" si="76"/>
        <v>3229.9999999999995</v>
      </c>
      <c r="Y134" s="22">
        <v>13.65</v>
      </c>
      <c r="Z134" s="23">
        <f t="shared" si="77"/>
        <v>2730</v>
      </c>
    </row>
    <row r="135" spans="1:34" ht="18" customHeight="1" x14ac:dyDescent="0.2">
      <c r="A135" s="1" t="s">
        <v>18</v>
      </c>
      <c r="B135" s="7">
        <v>200</v>
      </c>
      <c r="C135" s="22">
        <v>20.29</v>
      </c>
      <c r="D135" s="22">
        <v>4058</v>
      </c>
      <c r="E135" s="22">
        <v>18.29</v>
      </c>
      <c r="F135" s="23">
        <v>3658</v>
      </c>
      <c r="G135" s="22">
        <v>18</v>
      </c>
      <c r="H135" s="22">
        <f t="shared" si="70"/>
        <v>3600</v>
      </c>
      <c r="I135" s="22">
        <v>16</v>
      </c>
      <c r="J135" s="23">
        <f t="shared" si="71"/>
        <v>3200</v>
      </c>
      <c r="K135" s="22">
        <v>24.5</v>
      </c>
      <c r="L135" s="22">
        <f t="shared" si="72"/>
        <v>4900</v>
      </c>
      <c r="M135" s="22">
        <v>19.75</v>
      </c>
      <c r="N135" s="23">
        <f t="shared" si="73"/>
        <v>3950</v>
      </c>
      <c r="O135" s="28">
        <v>14.29</v>
      </c>
      <c r="P135" s="28">
        <f t="shared" si="74"/>
        <v>2858</v>
      </c>
      <c r="Q135" s="28">
        <v>10.09</v>
      </c>
      <c r="R135" s="31">
        <f t="shared" si="75"/>
        <v>2018</v>
      </c>
      <c r="W135" s="22">
        <v>16.149999999999999</v>
      </c>
      <c r="X135" s="22">
        <f t="shared" si="76"/>
        <v>3229.9999999999995</v>
      </c>
      <c r="Y135" s="22">
        <v>13.65</v>
      </c>
      <c r="Z135" s="23">
        <f t="shared" si="77"/>
        <v>2730</v>
      </c>
    </row>
    <row r="136" spans="1:34" ht="18" customHeight="1" x14ac:dyDescent="0.2">
      <c r="A136" s="1" t="s">
        <v>19</v>
      </c>
      <c r="B136" s="7">
        <v>10</v>
      </c>
      <c r="C136" s="22">
        <v>21.29</v>
      </c>
      <c r="D136" s="22">
        <v>212.9</v>
      </c>
      <c r="E136" s="22">
        <v>19.29</v>
      </c>
      <c r="F136" s="23">
        <v>192.9</v>
      </c>
      <c r="G136" s="22">
        <v>19.5</v>
      </c>
      <c r="H136" s="22">
        <f t="shared" si="70"/>
        <v>195</v>
      </c>
      <c r="I136" s="22">
        <v>17.5</v>
      </c>
      <c r="J136" s="23">
        <f t="shared" si="71"/>
        <v>175</v>
      </c>
      <c r="K136" s="22">
        <v>26</v>
      </c>
      <c r="L136" s="22">
        <f t="shared" si="72"/>
        <v>260</v>
      </c>
      <c r="M136" s="22">
        <v>21.35</v>
      </c>
      <c r="N136" s="23">
        <f t="shared" si="73"/>
        <v>213.5</v>
      </c>
      <c r="O136" s="28">
        <v>17.59</v>
      </c>
      <c r="P136" s="28">
        <f t="shared" si="74"/>
        <v>175.9</v>
      </c>
      <c r="Q136" s="28">
        <v>13.59</v>
      </c>
      <c r="R136" s="31">
        <f t="shared" si="75"/>
        <v>135.9</v>
      </c>
      <c r="W136" s="22">
        <v>19.41</v>
      </c>
      <c r="X136" s="22">
        <f t="shared" si="76"/>
        <v>194.1</v>
      </c>
      <c r="Y136" s="22">
        <v>16.91</v>
      </c>
      <c r="Z136" s="23">
        <f t="shared" si="77"/>
        <v>169.1</v>
      </c>
    </row>
    <row r="137" spans="1:34" ht="18" customHeight="1" x14ac:dyDescent="0.2">
      <c r="A137" s="1" t="s">
        <v>20</v>
      </c>
      <c r="B137" s="7">
        <v>10</v>
      </c>
      <c r="C137" s="22">
        <v>22.89</v>
      </c>
      <c r="D137" s="22">
        <v>228.9</v>
      </c>
      <c r="E137" s="22">
        <v>20.89</v>
      </c>
      <c r="F137" s="23">
        <v>208.9</v>
      </c>
      <c r="G137" s="22">
        <v>20.5</v>
      </c>
      <c r="H137" s="22">
        <f t="shared" si="70"/>
        <v>205</v>
      </c>
      <c r="I137" s="22">
        <v>18.5</v>
      </c>
      <c r="J137" s="23">
        <f t="shared" si="71"/>
        <v>185</v>
      </c>
      <c r="K137" s="22">
        <v>28.55</v>
      </c>
      <c r="L137" s="22">
        <f t="shared" si="72"/>
        <v>285.5</v>
      </c>
      <c r="M137" s="22">
        <v>24</v>
      </c>
      <c r="N137" s="23">
        <f t="shared" si="73"/>
        <v>240</v>
      </c>
      <c r="O137" s="28">
        <v>18.59</v>
      </c>
      <c r="P137" s="28">
        <f t="shared" si="74"/>
        <v>185.9</v>
      </c>
      <c r="Q137" s="28">
        <v>14.59</v>
      </c>
      <c r="R137" s="31">
        <f t="shared" si="75"/>
        <v>145.9</v>
      </c>
      <c r="W137" s="22">
        <v>21.02</v>
      </c>
      <c r="X137" s="22">
        <f t="shared" si="76"/>
        <v>210.2</v>
      </c>
      <c r="Y137" s="22">
        <v>18.52</v>
      </c>
      <c r="Z137" s="23">
        <f t="shared" si="77"/>
        <v>185.2</v>
      </c>
    </row>
    <row r="138" spans="1:34" ht="18" customHeight="1" x14ac:dyDescent="0.2">
      <c r="A138" s="3" t="s">
        <v>9</v>
      </c>
      <c r="C138" s="22"/>
      <c r="D138" s="22">
        <f>SUM(D128:D137)</f>
        <v>17773.250000000004</v>
      </c>
      <c r="E138" s="22"/>
      <c r="F138" s="23">
        <f>SUM(F128:F137)</f>
        <v>16023.25</v>
      </c>
      <c r="G138" s="22"/>
      <c r="H138" s="22">
        <f>SUM(H128:H137)</f>
        <v>15790</v>
      </c>
      <c r="I138" s="22"/>
      <c r="J138" s="23">
        <f>SUM(J128:J137)</f>
        <v>14040</v>
      </c>
      <c r="K138" s="22"/>
      <c r="L138" s="22">
        <f>SUM(L128:L137)</f>
        <v>21163</v>
      </c>
      <c r="M138" s="22"/>
      <c r="N138" s="23">
        <f>SUM(N128:N137)</f>
        <v>17023.5</v>
      </c>
      <c r="O138" s="28"/>
      <c r="P138" s="28">
        <f>SUM(P128:P137)</f>
        <v>12603.949999999999</v>
      </c>
      <c r="Q138" s="28"/>
      <c r="R138" s="31">
        <f>SUM(R128:R137)</f>
        <v>8930.75</v>
      </c>
      <c r="W138" s="22"/>
      <c r="X138" s="22">
        <f>SUM(X128:X137)</f>
        <v>14257.65</v>
      </c>
      <c r="Y138" s="22"/>
      <c r="Z138" s="23">
        <f>SUM(Z128:Z137)</f>
        <v>12070.150000000001</v>
      </c>
    </row>
    <row r="139" spans="1:34" ht="18" customHeight="1" x14ac:dyDescent="0.2">
      <c r="B139" s="7">
        <f>SUM(B128:B138)</f>
        <v>875</v>
      </c>
      <c r="O139" s="22">
        <v>1.25</v>
      </c>
      <c r="P139" s="40">
        <f>SUM(B139*O139)+P138</f>
        <v>13697.699999999999</v>
      </c>
      <c r="Q139" s="22">
        <v>1.25</v>
      </c>
      <c r="R139" s="43">
        <f>SUM(B139*Q139)+R138</f>
        <v>10024.5</v>
      </c>
      <c r="W139" s="22"/>
      <c r="X139" s="22"/>
      <c r="Y139" s="22"/>
      <c r="Z139" s="23"/>
    </row>
    <row r="140" spans="1:34" ht="18" customHeight="1" x14ac:dyDescent="0.25">
      <c r="A140" s="105" t="s">
        <v>34</v>
      </c>
      <c r="B140" s="105"/>
      <c r="C140" s="103" t="s">
        <v>21</v>
      </c>
      <c r="D140" s="103"/>
      <c r="E140" s="102" t="s">
        <v>22</v>
      </c>
      <c r="F140" s="102"/>
      <c r="G140" s="102" t="s">
        <v>21</v>
      </c>
      <c r="H140" s="102"/>
      <c r="I140" s="102" t="s">
        <v>22</v>
      </c>
      <c r="J140" s="102"/>
      <c r="K140" s="102" t="s">
        <v>21</v>
      </c>
      <c r="L140" s="102"/>
      <c r="M140" s="102" t="s">
        <v>22</v>
      </c>
      <c r="N140" s="102"/>
      <c r="O140" s="102" t="s">
        <v>21</v>
      </c>
      <c r="P140" s="102"/>
      <c r="Q140" s="103" t="s">
        <v>22</v>
      </c>
      <c r="R140" s="103"/>
      <c r="S140" s="102" t="s">
        <v>21</v>
      </c>
      <c r="T140" s="102"/>
      <c r="U140" s="102" t="s">
        <v>22</v>
      </c>
      <c r="V140" s="102"/>
      <c r="W140" s="102" t="s">
        <v>21</v>
      </c>
      <c r="X140" s="102"/>
      <c r="Y140" s="102" t="s">
        <v>22</v>
      </c>
      <c r="Z140" s="102"/>
      <c r="AA140" s="101" t="s">
        <v>21</v>
      </c>
      <c r="AB140" s="101"/>
      <c r="AC140" s="101" t="s">
        <v>22</v>
      </c>
      <c r="AD140" s="101"/>
      <c r="AE140" s="101" t="s">
        <v>21</v>
      </c>
      <c r="AF140" s="101"/>
      <c r="AG140" s="101" t="s">
        <v>22</v>
      </c>
      <c r="AH140" s="101"/>
    </row>
    <row r="141" spans="1:34" ht="42" x14ac:dyDescent="0.2">
      <c r="A141" s="2" t="s">
        <v>0</v>
      </c>
      <c r="B141" s="2" t="s">
        <v>1</v>
      </c>
      <c r="C141" s="29" t="s">
        <v>23</v>
      </c>
      <c r="D141" s="38" t="s">
        <v>24</v>
      </c>
      <c r="E141" s="5" t="s">
        <v>2</v>
      </c>
      <c r="F141" s="12" t="s">
        <v>24</v>
      </c>
      <c r="G141" s="5" t="s">
        <v>23</v>
      </c>
      <c r="H141" s="5" t="s">
        <v>24</v>
      </c>
      <c r="I141" s="5" t="s">
        <v>2</v>
      </c>
      <c r="J141" s="12" t="s">
        <v>24</v>
      </c>
      <c r="K141" s="5" t="s">
        <v>23</v>
      </c>
      <c r="L141" s="5" t="s">
        <v>24</v>
      </c>
      <c r="M141" s="5" t="s">
        <v>2</v>
      </c>
      <c r="N141" s="12" t="s">
        <v>24</v>
      </c>
      <c r="O141" s="5" t="s">
        <v>23</v>
      </c>
      <c r="P141" s="5" t="s">
        <v>24</v>
      </c>
      <c r="Q141" s="29" t="s">
        <v>2</v>
      </c>
      <c r="R141" s="30" t="s">
        <v>24</v>
      </c>
      <c r="S141" s="5" t="s">
        <v>23</v>
      </c>
      <c r="T141" s="5" t="s">
        <v>24</v>
      </c>
      <c r="U141" s="5" t="s">
        <v>2</v>
      </c>
      <c r="V141" s="12" t="s">
        <v>24</v>
      </c>
      <c r="W141" s="5" t="s">
        <v>23</v>
      </c>
      <c r="X141" s="5" t="s">
        <v>24</v>
      </c>
      <c r="Y141" s="5" t="s">
        <v>2</v>
      </c>
      <c r="Z141" s="12" t="s">
        <v>24</v>
      </c>
      <c r="AA141" s="35" t="s">
        <v>23</v>
      </c>
      <c r="AB141" s="35" t="s">
        <v>24</v>
      </c>
      <c r="AC141" s="35" t="s">
        <v>2</v>
      </c>
      <c r="AD141" s="37" t="s">
        <v>24</v>
      </c>
      <c r="AE141" s="35" t="s">
        <v>23</v>
      </c>
      <c r="AF141" s="35" t="s">
        <v>24</v>
      </c>
      <c r="AG141" s="35" t="s">
        <v>2</v>
      </c>
      <c r="AH141" s="37" t="s">
        <v>24</v>
      </c>
    </row>
    <row r="142" spans="1:34" ht="18" customHeight="1" x14ac:dyDescent="0.2">
      <c r="A142" s="1" t="s">
        <v>11</v>
      </c>
      <c r="B142" s="7">
        <v>10</v>
      </c>
      <c r="C142" s="28">
        <v>16.989999999999998</v>
      </c>
      <c r="D142" s="28">
        <v>169.9</v>
      </c>
      <c r="E142" s="22">
        <v>14.99</v>
      </c>
      <c r="F142" s="23">
        <v>149.9</v>
      </c>
      <c r="G142" s="22">
        <v>30</v>
      </c>
      <c r="H142" s="22">
        <f>B142*G142</f>
        <v>300</v>
      </c>
      <c r="I142" s="22">
        <v>25</v>
      </c>
      <c r="J142" s="23">
        <f>B142*I142</f>
        <v>250</v>
      </c>
      <c r="O142" s="22">
        <v>18.59</v>
      </c>
      <c r="P142" s="22">
        <f>B142*O142</f>
        <v>185.9</v>
      </c>
      <c r="Q142" s="28">
        <v>13.87</v>
      </c>
      <c r="R142" s="31">
        <f>B142*Q142</f>
        <v>138.69999999999999</v>
      </c>
      <c r="W142" s="22"/>
      <c r="X142" s="22"/>
      <c r="Y142" s="22"/>
      <c r="Z142" s="23"/>
    </row>
    <row r="143" spans="1:34" ht="18" customHeight="1" x14ac:dyDescent="0.2">
      <c r="A143" s="1" t="s">
        <v>12</v>
      </c>
      <c r="B143" s="7">
        <v>10</v>
      </c>
      <c r="C143" s="28">
        <v>16.989999999999998</v>
      </c>
      <c r="D143" s="28">
        <v>169.9</v>
      </c>
      <c r="E143" s="22">
        <v>14.99</v>
      </c>
      <c r="F143" s="23">
        <v>149.9</v>
      </c>
      <c r="G143" s="22">
        <v>30</v>
      </c>
      <c r="H143" s="22">
        <f t="shared" ref="H143:H151" si="78">B143*G143</f>
        <v>300</v>
      </c>
      <c r="I143" s="22">
        <v>25</v>
      </c>
      <c r="J143" s="23">
        <f t="shared" ref="J143:J151" si="79">B143*I143</f>
        <v>250</v>
      </c>
      <c r="O143" s="22">
        <v>18.59</v>
      </c>
      <c r="P143" s="22">
        <f t="shared" ref="P143:P151" si="80">B143*O143</f>
        <v>185.9</v>
      </c>
      <c r="Q143" s="28">
        <v>13.87</v>
      </c>
      <c r="R143" s="31">
        <f t="shared" ref="R143:R151" si="81">B143*Q143</f>
        <v>138.69999999999999</v>
      </c>
      <c r="W143" s="22"/>
      <c r="X143" s="22"/>
      <c r="Y143" s="22"/>
      <c r="Z143" s="23"/>
    </row>
    <row r="144" spans="1:34" ht="18" customHeight="1" x14ac:dyDescent="0.2">
      <c r="A144" s="1" t="s">
        <v>13</v>
      </c>
      <c r="B144" s="7">
        <v>20</v>
      </c>
      <c r="C144" s="28">
        <v>16.989999999999998</v>
      </c>
      <c r="D144" s="28">
        <v>339.8</v>
      </c>
      <c r="E144" s="22">
        <v>14.99</v>
      </c>
      <c r="F144" s="23">
        <v>299.8</v>
      </c>
      <c r="G144" s="22">
        <v>30</v>
      </c>
      <c r="H144" s="22">
        <f t="shared" si="78"/>
        <v>600</v>
      </c>
      <c r="I144" s="22">
        <v>25</v>
      </c>
      <c r="J144" s="23">
        <f t="shared" si="79"/>
        <v>500</v>
      </c>
      <c r="O144" s="22">
        <v>18.59</v>
      </c>
      <c r="P144" s="22">
        <f t="shared" si="80"/>
        <v>371.8</v>
      </c>
      <c r="Q144" s="28">
        <v>13.87</v>
      </c>
      <c r="R144" s="31">
        <f t="shared" si="81"/>
        <v>277.39999999999998</v>
      </c>
      <c r="W144" s="22"/>
      <c r="X144" s="22"/>
      <c r="Y144" s="22"/>
      <c r="Z144" s="23"/>
    </row>
    <row r="145" spans="1:34" ht="18" customHeight="1" x14ac:dyDescent="0.2">
      <c r="A145" s="1" t="s">
        <v>14</v>
      </c>
      <c r="B145" s="7">
        <v>15</v>
      </c>
      <c r="C145" s="28">
        <v>16.989999999999998</v>
      </c>
      <c r="D145" s="28">
        <v>254.85</v>
      </c>
      <c r="E145" s="22">
        <v>14.99</v>
      </c>
      <c r="F145" s="23">
        <v>224.85</v>
      </c>
      <c r="G145" s="22">
        <v>30</v>
      </c>
      <c r="H145" s="22">
        <f t="shared" si="78"/>
        <v>450</v>
      </c>
      <c r="I145" s="22">
        <v>25</v>
      </c>
      <c r="J145" s="23">
        <f t="shared" si="79"/>
        <v>375</v>
      </c>
      <c r="O145" s="22">
        <v>18.59</v>
      </c>
      <c r="P145" s="22">
        <f t="shared" si="80"/>
        <v>278.85000000000002</v>
      </c>
      <c r="Q145" s="28">
        <v>13.87</v>
      </c>
      <c r="R145" s="31">
        <f t="shared" si="81"/>
        <v>208.04999999999998</v>
      </c>
      <c r="W145" s="22"/>
      <c r="X145" s="22"/>
      <c r="Y145" s="22"/>
      <c r="Z145" s="23"/>
    </row>
    <row r="146" spans="1:34" ht="48.75" customHeight="1" x14ac:dyDescent="0.2">
      <c r="A146" s="1" t="s">
        <v>15</v>
      </c>
      <c r="B146" s="7">
        <v>10</v>
      </c>
      <c r="C146" s="28">
        <v>18.989999999999998</v>
      </c>
      <c r="D146" s="28">
        <v>189.9</v>
      </c>
      <c r="E146" s="22">
        <v>16.989999999999998</v>
      </c>
      <c r="F146" s="23">
        <v>169.9</v>
      </c>
      <c r="G146" s="22">
        <v>30</v>
      </c>
      <c r="H146" s="22">
        <f t="shared" si="78"/>
        <v>300</v>
      </c>
      <c r="I146" s="22">
        <v>25</v>
      </c>
      <c r="J146" s="23">
        <f t="shared" si="79"/>
        <v>250</v>
      </c>
      <c r="O146" s="22">
        <v>18.03</v>
      </c>
      <c r="P146" s="22">
        <f t="shared" si="80"/>
        <v>180.3</v>
      </c>
      <c r="Q146" s="28">
        <v>13.49</v>
      </c>
      <c r="R146" s="31">
        <f t="shared" si="81"/>
        <v>134.9</v>
      </c>
      <c r="W146" s="22">
        <v>23.88</v>
      </c>
      <c r="X146" s="22">
        <f>B146*W146</f>
        <v>238.79999999999998</v>
      </c>
      <c r="Y146" s="22">
        <v>21.38</v>
      </c>
      <c r="Z146" s="23">
        <f>B146*Y146</f>
        <v>213.79999999999998</v>
      </c>
    </row>
    <row r="147" spans="1:34" ht="18" customHeight="1" x14ac:dyDescent="0.2">
      <c r="A147" s="1" t="s">
        <v>16</v>
      </c>
      <c r="B147" s="7">
        <v>10</v>
      </c>
      <c r="C147" s="28">
        <v>18.989999999999998</v>
      </c>
      <c r="D147" s="28">
        <v>189.9</v>
      </c>
      <c r="E147" s="22">
        <v>16.989999999999998</v>
      </c>
      <c r="F147" s="23">
        <v>169.9</v>
      </c>
      <c r="G147" s="22">
        <v>30</v>
      </c>
      <c r="H147" s="22">
        <f t="shared" si="78"/>
        <v>300</v>
      </c>
      <c r="I147" s="22">
        <v>25</v>
      </c>
      <c r="J147" s="23">
        <f t="shared" si="79"/>
        <v>250</v>
      </c>
      <c r="O147" s="22">
        <v>18.03</v>
      </c>
      <c r="P147" s="22">
        <f t="shared" si="80"/>
        <v>180.3</v>
      </c>
      <c r="Q147" s="28">
        <v>13.49</v>
      </c>
      <c r="R147" s="31">
        <f t="shared" si="81"/>
        <v>134.9</v>
      </c>
      <c r="W147" s="22">
        <v>23.88</v>
      </c>
      <c r="X147" s="22">
        <f t="shared" ref="X147:X151" si="82">B147*W147</f>
        <v>238.79999999999998</v>
      </c>
      <c r="Y147" s="22">
        <v>21.38</v>
      </c>
      <c r="Z147" s="23">
        <f t="shared" ref="Z147:Z151" si="83">B147*Y147</f>
        <v>213.79999999999998</v>
      </c>
    </row>
    <row r="148" spans="1:34" ht="18" customHeight="1" x14ac:dyDescent="0.2">
      <c r="A148" s="1" t="s">
        <v>17</v>
      </c>
      <c r="B148" s="7">
        <v>20</v>
      </c>
      <c r="C148" s="28">
        <v>18.989999999999998</v>
      </c>
      <c r="D148" s="28">
        <v>379.8</v>
      </c>
      <c r="E148" s="22">
        <v>16.989999999999998</v>
      </c>
      <c r="F148" s="23">
        <v>339.8</v>
      </c>
      <c r="G148" s="22">
        <v>30</v>
      </c>
      <c r="H148" s="22">
        <f t="shared" si="78"/>
        <v>600</v>
      </c>
      <c r="I148" s="22">
        <v>25</v>
      </c>
      <c r="J148" s="23">
        <f t="shared" si="79"/>
        <v>500</v>
      </c>
      <c r="O148" s="22">
        <v>18.03</v>
      </c>
      <c r="P148" s="22">
        <f t="shared" si="80"/>
        <v>360.6</v>
      </c>
      <c r="Q148" s="28">
        <v>13.49</v>
      </c>
      <c r="R148" s="31">
        <f t="shared" si="81"/>
        <v>269.8</v>
      </c>
      <c r="W148" s="22">
        <v>23.88</v>
      </c>
      <c r="X148" s="22">
        <f t="shared" si="82"/>
        <v>477.59999999999997</v>
      </c>
      <c r="Y148" s="22">
        <v>21.38</v>
      </c>
      <c r="Z148" s="23">
        <f t="shared" si="83"/>
        <v>427.59999999999997</v>
      </c>
    </row>
    <row r="149" spans="1:34" ht="18" customHeight="1" x14ac:dyDescent="0.2">
      <c r="A149" s="1" t="s">
        <v>18</v>
      </c>
      <c r="B149" s="7">
        <v>20</v>
      </c>
      <c r="C149" s="28">
        <v>18.989999999999998</v>
      </c>
      <c r="D149" s="28">
        <v>379.8</v>
      </c>
      <c r="E149" s="22">
        <v>16.989999999999998</v>
      </c>
      <c r="F149" s="23">
        <v>339.8</v>
      </c>
      <c r="G149" s="22">
        <v>30</v>
      </c>
      <c r="H149" s="22">
        <f t="shared" si="78"/>
        <v>600</v>
      </c>
      <c r="I149" s="22">
        <v>25</v>
      </c>
      <c r="J149" s="23">
        <f t="shared" si="79"/>
        <v>500</v>
      </c>
      <c r="O149" s="22">
        <v>18.03</v>
      </c>
      <c r="P149" s="22">
        <f t="shared" si="80"/>
        <v>360.6</v>
      </c>
      <c r="Q149" s="28">
        <v>13.49</v>
      </c>
      <c r="R149" s="31">
        <f t="shared" si="81"/>
        <v>269.8</v>
      </c>
      <c r="W149" s="22">
        <v>23.88</v>
      </c>
      <c r="X149" s="22">
        <f t="shared" si="82"/>
        <v>477.59999999999997</v>
      </c>
      <c r="Y149" s="22">
        <v>21.38</v>
      </c>
      <c r="Z149" s="23">
        <f t="shared" si="83"/>
        <v>427.59999999999997</v>
      </c>
    </row>
    <row r="150" spans="1:34" ht="18" customHeight="1" x14ac:dyDescent="0.2">
      <c r="A150" s="1" t="s">
        <v>19</v>
      </c>
      <c r="B150" s="7">
        <v>10</v>
      </c>
      <c r="C150" s="28">
        <v>19.989999999999998</v>
      </c>
      <c r="D150" s="28">
        <v>199.9</v>
      </c>
      <c r="E150" s="22">
        <v>17.989999999999998</v>
      </c>
      <c r="F150" s="23">
        <v>179.9</v>
      </c>
      <c r="G150" s="22">
        <v>33</v>
      </c>
      <c r="H150" s="22">
        <f t="shared" si="78"/>
        <v>330</v>
      </c>
      <c r="I150" s="22">
        <v>27</v>
      </c>
      <c r="J150" s="23">
        <f t="shared" si="79"/>
        <v>270</v>
      </c>
      <c r="O150" s="22">
        <v>21.03</v>
      </c>
      <c r="P150" s="22">
        <f t="shared" si="80"/>
        <v>210.3</v>
      </c>
      <c r="Q150" s="28">
        <v>16.489999999999998</v>
      </c>
      <c r="R150" s="31">
        <f t="shared" si="81"/>
        <v>164.89999999999998</v>
      </c>
      <c r="W150" s="22">
        <v>25.02</v>
      </c>
      <c r="X150" s="22">
        <f t="shared" si="82"/>
        <v>250.2</v>
      </c>
      <c r="Y150" s="22">
        <v>22.52</v>
      </c>
      <c r="Z150" s="23">
        <f t="shared" si="83"/>
        <v>225.2</v>
      </c>
    </row>
    <row r="151" spans="1:34" ht="18" customHeight="1" x14ac:dyDescent="0.2">
      <c r="A151" s="1" t="s">
        <v>20</v>
      </c>
      <c r="B151" s="7">
        <v>10</v>
      </c>
      <c r="C151" s="28">
        <v>21.99</v>
      </c>
      <c r="D151" s="28">
        <v>219.9</v>
      </c>
      <c r="E151" s="22">
        <v>19.989999999999998</v>
      </c>
      <c r="F151" s="23">
        <v>199.9</v>
      </c>
      <c r="G151" s="22">
        <v>35</v>
      </c>
      <c r="H151" s="22">
        <f t="shared" si="78"/>
        <v>350</v>
      </c>
      <c r="I151" s="22">
        <v>30</v>
      </c>
      <c r="J151" s="23">
        <f t="shared" si="79"/>
        <v>300</v>
      </c>
      <c r="O151" s="22">
        <v>22.03</v>
      </c>
      <c r="P151" s="22">
        <f t="shared" si="80"/>
        <v>220.3</v>
      </c>
      <c r="Q151" s="28">
        <v>17.489999999999998</v>
      </c>
      <c r="R151" s="31">
        <f t="shared" si="81"/>
        <v>174.89999999999998</v>
      </c>
      <c r="W151" s="22">
        <v>27.31</v>
      </c>
      <c r="X151" s="22">
        <f t="shared" si="82"/>
        <v>273.09999999999997</v>
      </c>
      <c r="Y151" s="22">
        <v>24.81</v>
      </c>
      <c r="Z151" s="23">
        <f t="shared" si="83"/>
        <v>248.1</v>
      </c>
    </row>
    <row r="152" spans="1:34" ht="18" customHeight="1" x14ac:dyDescent="0.2">
      <c r="A152" s="3" t="s">
        <v>9</v>
      </c>
      <c r="B152" s="7">
        <f>SUM(B142:B151)</f>
        <v>135</v>
      </c>
      <c r="C152" s="28"/>
      <c r="D152" s="28">
        <f>SUM(D142:D151)</f>
        <v>2493.6500000000005</v>
      </c>
      <c r="E152" s="22"/>
      <c r="F152" s="23">
        <f>SUM(F142:F151)</f>
        <v>2223.65</v>
      </c>
      <c r="G152" s="22"/>
      <c r="H152" s="22">
        <f>SUM(H142:H151)</f>
        <v>4130</v>
      </c>
      <c r="I152" s="22"/>
      <c r="J152" s="23">
        <f>SUM(J142:J151)</f>
        <v>3445</v>
      </c>
      <c r="O152" s="22"/>
      <c r="P152" s="22">
        <f>SUM(P142:P151)</f>
        <v>2534.8500000000004</v>
      </c>
      <c r="Q152" s="28"/>
      <c r="R152" s="31">
        <f>SUM(R142:R151)</f>
        <v>1912.0499999999997</v>
      </c>
      <c r="W152" s="22"/>
      <c r="X152" s="22">
        <f>SUM(X146:X151)</f>
        <v>1956.1</v>
      </c>
      <c r="Y152" s="22"/>
      <c r="Z152" s="23">
        <f>SUM(Z146:Z151)</f>
        <v>1756.1</v>
      </c>
    </row>
    <row r="153" spans="1:34" ht="18" customHeight="1" x14ac:dyDescent="0.2">
      <c r="W153" s="22"/>
      <c r="X153" s="22"/>
      <c r="Y153" s="22"/>
      <c r="Z153" s="23"/>
    </row>
    <row r="154" spans="1:34" ht="18" customHeight="1" x14ac:dyDescent="0.25">
      <c r="A154" s="105" t="s">
        <v>35</v>
      </c>
      <c r="B154" s="105"/>
      <c r="C154" s="102" t="s">
        <v>21</v>
      </c>
      <c r="D154" s="102"/>
      <c r="E154" s="102" t="s">
        <v>22</v>
      </c>
      <c r="F154" s="102"/>
      <c r="G154" s="102" t="s">
        <v>21</v>
      </c>
      <c r="H154" s="102"/>
      <c r="I154" s="102" t="s">
        <v>22</v>
      </c>
      <c r="J154" s="102"/>
      <c r="K154" s="102" t="s">
        <v>21</v>
      </c>
      <c r="L154" s="102"/>
      <c r="M154" s="102" t="s">
        <v>22</v>
      </c>
      <c r="N154" s="102"/>
      <c r="O154" s="106" t="s">
        <v>21</v>
      </c>
      <c r="P154" s="106"/>
      <c r="Q154" s="102" t="s">
        <v>22</v>
      </c>
      <c r="R154" s="102"/>
      <c r="S154" s="102" t="s">
        <v>21</v>
      </c>
      <c r="T154" s="102"/>
      <c r="U154" s="102" t="s">
        <v>22</v>
      </c>
      <c r="V154" s="102"/>
      <c r="W154" s="103" t="s">
        <v>21</v>
      </c>
      <c r="X154" s="103"/>
      <c r="Y154" s="102" t="s">
        <v>22</v>
      </c>
      <c r="Z154" s="102"/>
      <c r="AA154" s="101" t="s">
        <v>21</v>
      </c>
      <c r="AB154" s="101"/>
      <c r="AC154" s="101" t="s">
        <v>22</v>
      </c>
      <c r="AD154" s="101"/>
      <c r="AE154" s="101" t="s">
        <v>21</v>
      </c>
      <c r="AF154" s="101"/>
      <c r="AG154" s="101" t="s">
        <v>22</v>
      </c>
      <c r="AH154" s="101"/>
    </row>
    <row r="155" spans="1:34" ht="42" x14ac:dyDescent="0.2">
      <c r="A155" s="2" t="s">
        <v>0</v>
      </c>
      <c r="B155" s="2" t="s">
        <v>1</v>
      </c>
      <c r="C155" s="5" t="s">
        <v>23</v>
      </c>
      <c r="D155" s="18" t="s">
        <v>24</v>
      </c>
      <c r="E155" s="5" t="s">
        <v>2</v>
      </c>
      <c r="F155" s="12" t="s">
        <v>24</v>
      </c>
      <c r="G155" s="5" t="s">
        <v>23</v>
      </c>
      <c r="H155" s="5" t="s">
        <v>24</v>
      </c>
      <c r="I155" s="5" t="s">
        <v>2</v>
      </c>
      <c r="J155" s="12" t="s">
        <v>24</v>
      </c>
      <c r="K155" s="5" t="s">
        <v>23</v>
      </c>
      <c r="L155" s="5" t="s">
        <v>24</v>
      </c>
      <c r="M155" s="5" t="s">
        <v>2</v>
      </c>
      <c r="N155" s="12" t="s">
        <v>24</v>
      </c>
      <c r="O155" s="39" t="s">
        <v>23</v>
      </c>
      <c r="P155" s="39" t="s">
        <v>24</v>
      </c>
      <c r="Q155" s="5" t="s">
        <v>2</v>
      </c>
      <c r="R155" s="12" t="s">
        <v>24</v>
      </c>
      <c r="S155" s="5" t="s">
        <v>23</v>
      </c>
      <c r="T155" s="5" t="s">
        <v>24</v>
      </c>
      <c r="U155" s="5" t="s">
        <v>2</v>
      </c>
      <c r="V155" s="12" t="s">
        <v>24</v>
      </c>
      <c r="W155" s="29" t="s">
        <v>23</v>
      </c>
      <c r="X155" s="29" t="s">
        <v>24</v>
      </c>
      <c r="Y155" s="5" t="s">
        <v>2</v>
      </c>
      <c r="Z155" s="12" t="s">
        <v>24</v>
      </c>
      <c r="AA155" s="35" t="s">
        <v>23</v>
      </c>
      <c r="AB155" s="35" t="s">
        <v>24</v>
      </c>
      <c r="AC155" s="35" t="s">
        <v>2</v>
      </c>
      <c r="AD155" s="37" t="s">
        <v>24</v>
      </c>
      <c r="AE155" s="35" t="s">
        <v>23</v>
      </c>
      <c r="AF155" s="35" t="s">
        <v>24</v>
      </c>
      <c r="AG155" s="35" t="s">
        <v>2</v>
      </c>
      <c r="AH155" s="37" t="s">
        <v>24</v>
      </c>
    </row>
    <row r="156" spans="1:34" ht="18" customHeight="1" x14ac:dyDescent="0.2">
      <c r="A156" s="1" t="s">
        <v>11</v>
      </c>
      <c r="B156" s="7">
        <v>10</v>
      </c>
      <c r="C156" s="22">
        <v>18.43</v>
      </c>
      <c r="D156" s="22">
        <v>184.3</v>
      </c>
      <c r="E156" s="22">
        <v>16.43</v>
      </c>
      <c r="F156" s="23">
        <v>164.3</v>
      </c>
      <c r="G156" s="22">
        <v>20</v>
      </c>
      <c r="H156" s="22">
        <f>B156*G156</f>
        <v>200</v>
      </c>
      <c r="I156" s="22">
        <v>20</v>
      </c>
      <c r="J156" s="23">
        <f>B156*I156</f>
        <v>200</v>
      </c>
      <c r="K156" s="22"/>
      <c r="L156" s="22"/>
      <c r="M156" s="22"/>
      <c r="N156" s="23"/>
      <c r="O156" s="21">
        <v>18.59</v>
      </c>
      <c r="P156" s="21">
        <f>B156*O156</f>
        <v>185.9</v>
      </c>
      <c r="Q156" s="22">
        <v>13.87</v>
      </c>
      <c r="R156" s="23">
        <f>B156*Q156</f>
        <v>138.69999999999999</v>
      </c>
      <c r="W156" s="28">
        <v>13.41</v>
      </c>
      <c r="X156" s="28">
        <f>B156*W156</f>
        <v>134.1</v>
      </c>
      <c r="Y156" s="22">
        <v>10.91</v>
      </c>
      <c r="Z156" s="23">
        <f>B156*Y156</f>
        <v>109.1</v>
      </c>
    </row>
    <row r="157" spans="1:34" ht="18" customHeight="1" x14ac:dyDescent="0.2">
      <c r="A157" s="1" t="s">
        <v>12</v>
      </c>
      <c r="B157" s="7">
        <v>10</v>
      </c>
      <c r="C157" s="22">
        <v>18.43</v>
      </c>
      <c r="D157" s="22">
        <v>184.3</v>
      </c>
      <c r="E157" s="22">
        <v>16.43</v>
      </c>
      <c r="F157" s="23">
        <v>164.3</v>
      </c>
      <c r="G157" s="22">
        <v>20</v>
      </c>
      <c r="H157" s="22">
        <f t="shared" ref="H157:H165" si="84">B157*G157</f>
        <v>200</v>
      </c>
      <c r="I157" s="22">
        <v>20</v>
      </c>
      <c r="J157" s="23">
        <f t="shared" ref="J157:J165" si="85">B157*I157</f>
        <v>200</v>
      </c>
      <c r="K157" s="22"/>
      <c r="L157" s="22"/>
      <c r="M157" s="22"/>
      <c r="N157" s="23"/>
      <c r="O157" s="21">
        <v>18.59</v>
      </c>
      <c r="P157" s="21">
        <f t="shared" ref="P157:P165" si="86">B157*O157</f>
        <v>185.9</v>
      </c>
      <c r="Q157" s="22">
        <v>13.87</v>
      </c>
      <c r="R157" s="23">
        <f t="shared" ref="R157:R165" si="87">B157*Q157</f>
        <v>138.69999999999999</v>
      </c>
      <c r="W157" s="28">
        <v>13.41</v>
      </c>
      <c r="X157" s="28">
        <f t="shared" ref="X157:X165" si="88">B157*W157</f>
        <v>134.1</v>
      </c>
      <c r="Y157" s="22">
        <v>10.91</v>
      </c>
      <c r="Z157" s="23">
        <f t="shared" ref="Z157:Z165" si="89">B157*Y157</f>
        <v>109.1</v>
      </c>
    </row>
    <row r="158" spans="1:34" ht="18" customHeight="1" x14ac:dyDescent="0.2">
      <c r="A158" s="1" t="s">
        <v>13</v>
      </c>
      <c r="B158" s="7">
        <v>20</v>
      </c>
      <c r="C158" s="22">
        <v>18.43</v>
      </c>
      <c r="D158" s="22">
        <v>368.6</v>
      </c>
      <c r="E158" s="22">
        <v>16.43</v>
      </c>
      <c r="F158" s="23">
        <v>328.6</v>
      </c>
      <c r="G158" s="22">
        <v>20</v>
      </c>
      <c r="H158" s="22">
        <f t="shared" si="84"/>
        <v>400</v>
      </c>
      <c r="I158" s="22">
        <v>20</v>
      </c>
      <c r="J158" s="23">
        <f t="shared" si="85"/>
        <v>400</v>
      </c>
      <c r="K158" s="22"/>
      <c r="L158" s="22"/>
      <c r="M158" s="22"/>
      <c r="N158" s="23"/>
      <c r="O158" s="21">
        <v>18.59</v>
      </c>
      <c r="P158" s="21">
        <f t="shared" si="86"/>
        <v>371.8</v>
      </c>
      <c r="Q158" s="22">
        <v>13.87</v>
      </c>
      <c r="R158" s="23">
        <f t="shared" si="87"/>
        <v>277.39999999999998</v>
      </c>
      <c r="W158" s="28">
        <v>13.41</v>
      </c>
      <c r="X158" s="28">
        <f t="shared" si="88"/>
        <v>268.2</v>
      </c>
      <c r="Y158" s="22">
        <v>10.91</v>
      </c>
      <c r="Z158" s="23">
        <f t="shared" si="89"/>
        <v>218.2</v>
      </c>
    </row>
    <row r="159" spans="1:34" ht="18" customHeight="1" x14ac:dyDescent="0.2">
      <c r="A159" s="1" t="s">
        <v>14</v>
      </c>
      <c r="B159" s="7">
        <v>15</v>
      </c>
      <c r="C159" s="22">
        <v>18.43</v>
      </c>
      <c r="D159" s="22">
        <v>276.45</v>
      </c>
      <c r="E159" s="22">
        <v>16.43</v>
      </c>
      <c r="F159" s="23">
        <v>246.45</v>
      </c>
      <c r="G159" s="22">
        <v>20</v>
      </c>
      <c r="H159" s="22">
        <f t="shared" si="84"/>
        <v>300</v>
      </c>
      <c r="I159" s="22">
        <v>20</v>
      </c>
      <c r="J159" s="23">
        <f t="shared" si="85"/>
        <v>300</v>
      </c>
      <c r="K159" s="22"/>
      <c r="L159" s="22"/>
      <c r="M159" s="22"/>
      <c r="N159" s="23"/>
      <c r="O159" s="21">
        <v>18.59</v>
      </c>
      <c r="P159" s="21">
        <f t="shared" si="86"/>
        <v>278.85000000000002</v>
      </c>
      <c r="Q159" s="22">
        <v>13.87</v>
      </c>
      <c r="R159" s="23">
        <f t="shared" si="87"/>
        <v>208.04999999999998</v>
      </c>
      <c r="W159" s="28">
        <v>13.41</v>
      </c>
      <c r="X159" s="28">
        <f t="shared" si="88"/>
        <v>201.15</v>
      </c>
      <c r="Y159" s="22">
        <v>10.91</v>
      </c>
      <c r="Z159" s="23">
        <f t="shared" si="89"/>
        <v>163.65</v>
      </c>
    </row>
    <row r="160" spans="1:34" ht="48.75" customHeight="1" x14ac:dyDescent="0.2">
      <c r="A160" s="1" t="s">
        <v>15</v>
      </c>
      <c r="B160" s="7">
        <v>10</v>
      </c>
      <c r="C160" s="22">
        <v>20.29</v>
      </c>
      <c r="D160" s="22">
        <v>202.9</v>
      </c>
      <c r="E160" s="22">
        <v>18.29</v>
      </c>
      <c r="F160" s="23">
        <v>182.9</v>
      </c>
      <c r="G160" s="22">
        <v>20</v>
      </c>
      <c r="H160" s="22">
        <f t="shared" si="84"/>
        <v>200</v>
      </c>
      <c r="I160" s="22">
        <v>20</v>
      </c>
      <c r="J160" s="23">
        <f t="shared" si="85"/>
        <v>200</v>
      </c>
      <c r="K160" s="22">
        <v>19.75</v>
      </c>
      <c r="L160" s="22">
        <f>B160*K160</f>
        <v>197.5</v>
      </c>
      <c r="M160" s="22">
        <v>15.2</v>
      </c>
      <c r="N160" s="23">
        <f>B160*M160</f>
        <v>152</v>
      </c>
      <c r="O160" s="21">
        <v>18.03</v>
      </c>
      <c r="P160" s="21">
        <f t="shared" si="86"/>
        <v>180.3</v>
      </c>
      <c r="Q160" s="22">
        <v>13.49</v>
      </c>
      <c r="R160" s="23">
        <f t="shared" si="87"/>
        <v>134.9</v>
      </c>
      <c r="W160" s="28">
        <v>17.02</v>
      </c>
      <c r="X160" s="28">
        <f t="shared" si="88"/>
        <v>170.2</v>
      </c>
      <c r="Y160" s="22">
        <v>14.52</v>
      </c>
      <c r="Z160" s="23">
        <f t="shared" si="89"/>
        <v>145.19999999999999</v>
      </c>
    </row>
    <row r="161" spans="1:34" ht="18" customHeight="1" x14ac:dyDescent="0.2">
      <c r="A161" s="1" t="s">
        <v>16</v>
      </c>
      <c r="B161" s="7">
        <v>10</v>
      </c>
      <c r="C161" s="22">
        <v>20.29</v>
      </c>
      <c r="D161" s="22">
        <v>202.9</v>
      </c>
      <c r="E161" s="22">
        <v>18.29</v>
      </c>
      <c r="F161" s="23">
        <v>182.9</v>
      </c>
      <c r="G161" s="22">
        <v>20</v>
      </c>
      <c r="H161" s="22">
        <f t="shared" si="84"/>
        <v>200</v>
      </c>
      <c r="I161" s="22">
        <v>20</v>
      </c>
      <c r="J161" s="23">
        <f t="shared" si="85"/>
        <v>200</v>
      </c>
      <c r="K161" s="22">
        <v>19.75</v>
      </c>
      <c r="L161" s="22">
        <f t="shared" ref="L161:L165" si="90">B161*K161</f>
        <v>197.5</v>
      </c>
      <c r="M161" s="22">
        <v>15.2</v>
      </c>
      <c r="N161" s="23">
        <f t="shared" ref="N161:N165" si="91">B161*M161</f>
        <v>152</v>
      </c>
      <c r="O161" s="21">
        <v>18.03</v>
      </c>
      <c r="P161" s="21">
        <f t="shared" si="86"/>
        <v>180.3</v>
      </c>
      <c r="Q161" s="22">
        <v>13.49</v>
      </c>
      <c r="R161" s="23">
        <f t="shared" si="87"/>
        <v>134.9</v>
      </c>
      <c r="W161" s="28">
        <v>17.02</v>
      </c>
      <c r="X161" s="28">
        <f t="shared" si="88"/>
        <v>170.2</v>
      </c>
      <c r="Y161" s="22">
        <v>14.52</v>
      </c>
      <c r="Z161" s="23">
        <f t="shared" si="89"/>
        <v>145.19999999999999</v>
      </c>
    </row>
    <row r="162" spans="1:34" ht="18" customHeight="1" x14ac:dyDescent="0.2">
      <c r="A162" s="1" t="s">
        <v>17</v>
      </c>
      <c r="B162" s="7">
        <v>20</v>
      </c>
      <c r="C162" s="22">
        <v>20.29</v>
      </c>
      <c r="D162" s="22">
        <v>405.8</v>
      </c>
      <c r="E162" s="22">
        <v>18.29</v>
      </c>
      <c r="F162" s="23">
        <v>365.8</v>
      </c>
      <c r="G162" s="22">
        <v>20</v>
      </c>
      <c r="H162" s="22">
        <f t="shared" si="84"/>
        <v>400</v>
      </c>
      <c r="I162" s="22">
        <v>20</v>
      </c>
      <c r="J162" s="23">
        <f t="shared" si="85"/>
        <v>400</v>
      </c>
      <c r="K162" s="22">
        <v>19.75</v>
      </c>
      <c r="L162" s="22">
        <f t="shared" si="90"/>
        <v>395</v>
      </c>
      <c r="M162" s="22">
        <v>15.2</v>
      </c>
      <c r="N162" s="23">
        <f t="shared" si="91"/>
        <v>304</v>
      </c>
      <c r="O162" s="21">
        <v>18.03</v>
      </c>
      <c r="P162" s="21">
        <f t="shared" si="86"/>
        <v>360.6</v>
      </c>
      <c r="Q162" s="22">
        <v>13.49</v>
      </c>
      <c r="R162" s="23">
        <f t="shared" si="87"/>
        <v>269.8</v>
      </c>
      <c r="W162" s="28">
        <v>17.02</v>
      </c>
      <c r="X162" s="28">
        <f t="shared" si="88"/>
        <v>340.4</v>
      </c>
      <c r="Y162" s="22">
        <v>14.52</v>
      </c>
      <c r="Z162" s="23">
        <f t="shared" si="89"/>
        <v>290.39999999999998</v>
      </c>
    </row>
    <row r="163" spans="1:34" ht="18" customHeight="1" x14ac:dyDescent="0.2">
      <c r="A163" s="1" t="s">
        <v>18</v>
      </c>
      <c r="B163" s="7">
        <v>20</v>
      </c>
      <c r="C163" s="22">
        <v>20.29</v>
      </c>
      <c r="D163" s="22">
        <v>405.8</v>
      </c>
      <c r="E163" s="22">
        <v>18.29</v>
      </c>
      <c r="F163" s="23">
        <v>365.8</v>
      </c>
      <c r="G163" s="22">
        <v>20</v>
      </c>
      <c r="H163" s="22">
        <f t="shared" si="84"/>
        <v>400</v>
      </c>
      <c r="I163" s="22">
        <v>20</v>
      </c>
      <c r="J163" s="23">
        <f t="shared" si="85"/>
        <v>400</v>
      </c>
      <c r="K163" s="22">
        <v>19.75</v>
      </c>
      <c r="L163" s="22">
        <f t="shared" si="90"/>
        <v>395</v>
      </c>
      <c r="M163" s="22">
        <v>15.2</v>
      </c>
      <c r="N163" s="23">
        <f t="shared" si="91"/>
        <v>304</v>
      </c>
      <c r="O163" s="21">
        <v>18.03</v>
      </c>
      <c r="P163" s="21">
        <f t="shared" si="86"/>
        <v>360.6</v>
      </c>
      <c r="Q163" s="22">
        <v>13.49</v>
      </c>
      <c r="R163" s="23">
        <f t="shared" si="87"/>
        <v>269.8</v>
      </c>
      <c r="W163" s="28">
        <v>17.02</v>
      </c>
      <c r="X163" s="28">
        <f t="shared" si="88"/>
        <v>340.4</v>
      </c>
      <c r="Y163" s="22">
        <v>14.52</v>
      </c>
      <c r="Z163" s="23">
        <f t="shared" si="89"/>
        <v>290.39999999999998</v>
      </c>
    </row>
    <row r="164" spans="1:34" ht="18" customHeight="1" x14ac:dyDescent="0.2">
      <c r="A164" s="1" t="s">
        <v>19</v>
      </c>
      <c r="B164" s="7">
        <v>10</v>
      </c>
      <c r="C164" s="22">
        <v>21.29</v>
      </c>
      <c r="D164" s="22">
        <v>212.9</v>
      </c>
      <c r="E164" s="22">
        <v>19.29</v>
      </c>
      <c r="F164" s="23">
        <v>192.9</v>
      </c>
      <c r="G164" s="22">
        <v>23</v>
      </c>
      <c r="H164" s="22">
        <f t="shared" si="84"/>
        <v>230</v>
      </c>
      <c r="I164" s="22">
        <v>23</v>
      </c>
      <c r="J164" s="23">
        <f t="shared" si="85"/>
        <v>230</v>
      </c>
      <c r="K164" s="22">
        <v>20.73</v>
      </c>
      <c r="L164" s="22">
        <f t="shared" si="90"/>
        <v>207.3</v>
      </c>
      <c r="M164" s="22">
        <v>16.25</v>
      </c>
      <c r="N164" s="23">
        <f t="shared" si="91"/>
        <v>162.5</v>
      </c>
      <c r="O164" s="21">
        <v>21.03</v>
      </c>
      <c r="P164" s="21">
        <f t="shared" si="86"/>
        <v>210.3</v>
      </c>
      <c r="Q164" s="22">
        <v>16.489999999999998</v>
      </c>
      <c r="R164" s="23">
        <f t="shared" si="87"/>
        <v>164.89999999999998</v>
      </c>
      <c r="W164" s="28">
        <v>18.149999999999999</v>
      </c>
      <c r="X164" s="28">
        <f t="shared" si="88"/>
        <v>181.5</v>
      </c>
      <c r="Y164" s="22">
        <v>15.65</v>
      </c>
      <c r="Z164" s="23">
        <f t="shared" si="89"/>
        <v>156.5</v>
      </c>
    </row>
    <row r="165" spans="1:34" ht="18" customHeight="1" x14ac:dyDescent="0.2">
      <c r="A165" s="1" t="s">
        <v>20</v>
      </c>
      <c r="B165" s="7">
        <v>10</v>
      </c>
      <c r="C165" s="22">
        <v>23.29</v>
      </c>
      <c r="D165" s="22">
        <v>232.9</v>
      </c>
      <c r="E165" s="22">
        <v>21.29</v>
      </c>
      <c r="F165" s="23">
        <v>212.9</v>
      </c>
      <c r="G165" s="22">
        <v>25</v>
      </c>
      <c r="H165" s="22">
        <f t="shared" si="84"/>
        <v>250</v>
      </c>
      <c r="I165" s="22">
        <v>25</v>
      </c>
      <c r="J165" s="23">
        <f t="shared" si="85"/>
        <v>250</v>
      </c>
      <c r="K165" s="22">
        <v>23.25</v>
      </c>
      <c r="L165" s="22">
        <f t="shared" si="90"/>
        <v>232.5</v>
      </c>
      <c r="M165" s="22">
        <v>18.75</v>
      </c>
      <c r="N165" s="23">
        <f t="shared" si="91"/>
        <v>187.5</v>
      </c>
      <c r="O165" s="21">
        <v>22.03</v>
      </c>
      <c r="P165" s="21">
        <f t="shared" si="86"/>
        <v>220.3</v>
      </c>
      <c r="Q165" s="22">
        <v>17.489999999999998</v>
      </c>
      <c r="R165" s="23">
        <f t="shared" si="87"/>
        <v>174.89999999999998</v>
      </c>
      <c r="W165" s="28">
        <v>20.45</v>
      </c>
      <c r="X165" s="28">
        <f t="shared" si="88"/>
        <v>204.5</v>
      </c>
      <c r="Y165" s="22">
        <v>17.95</v>
      </c>
      <c r="Z165" s="23">
        <f t="shared" si="89"/>
        <v>179.5</v>
      </c>
    </row>
    <row r="166" spans="1:34" ht="18" customHeight="1" x14ac:dyDescent="0.2">
      <c r="A166" s="3" t="s">
        <v>9</v>
      </c>
      <c r="C166" s="22"/>
      <c r="D166" s="22">
        <f>SUM(D156:D165)</f>
        <v>2676.8500000000004</v>
      </c>
      <c r="E166" s="22"/>
      <c r="F166" s="23">
        <f>SUM(F156:F165)</f>
        <v>2406.8500000000004</v>
      </c>
      <c r="G166" s="22"/>
      <c r="H166" s="22">
        <f>SUM(H156:H165)</f>
        <v>2780</v>
      </c>
      <c r="I166" s="22"/>
      <c r="J166" s="23">
        <f>SUM(J156:J165)</f>
        <v>2780</v>
      </c>
      <c r="K166" s="22"/>
      <c r="L166" s="22">
        <f>SUM(L160:L165)</f>
        <v>1624.8</v>
      </c>
      <c r="M166" s="22"/>
      <c r="N166" s="23">
        <f>SUM(N160:N165)</f>
        <v>1262</v>
      </c>
      <c r="O166" s="6"/>
      <c r="P166" s="21">
        <f>SUM(P156:P165)</f>
        <v>2534.8500000000004</v>
      </c>
      <c r="Q166" s="22"/>
      <c r="R166" s="23">
        <f>SUM(R156:R165)</f>
        <v>1912.0499999999997</v>
      </c>
      <c r="W166" s="32"/>
      <c r="X166" s="28">
        <f>SUM(X156:X165)</f>
        <v>2144.75</v>
      </c>
      <c r="Y166" s="22"/>
      <c r="Z166" s="23">
        <f>SUM(Z156:Z165)</f>
        <v>1807.25</v>
      </c>
    </row>
    <row r="167" spans="1:34" ht="18" customHeight="1" x14ac:dyDescent="0.2">
      <c r="W167" s="22"/>
      <c r="X167" s="22"/>
      <c r="Y167" s="22"/>
      <c r="Z167" s="23"/>
    </row>
    <row r="168" spans="1:34" ht="12.75" x14ac:dyDescent="0.2">
      <c r="C168" s="84" t="s">
        <v>46</v>
      </c>
      <c r="D168" s="84"/>
      <c r="E168" s="84"/>
      <c r="F168" s="85"/>
      <c r="G168" s="86" t="s">
        <v>52</v>
      </c>
      <c r="H168" s="87"/>
      <c r="I168" s="87"/>
      <c r="J168" s="87"/>
      <c r="K168" s="87" t="s">
        <v>54</v>
      </c>
      <c r="L168" s="88"/>
      <c r="M168" s="88"/>
      <c r="N168" s="88"/>
      <c r="O168" s="89" t="s">
        <v>61</v>
      </c>
      <c r="P168" s="89"/>
      <c r="Q168" s="89"/>
      <c r="R168" s="89"/>
      <c r="S168" s="89" t="s">
        <v>62</v>
      </c>
      <c r="T168" s="90"/>
      <c r="U168" s="90"/>
      <c r="V168" s="90"/>
      <c r="W168" s="89" t="s">
        <v>68</v>
      </c>
      <c r="X168" s="90"/>
      <c r="Y168" s="90"/>
      <c r="Z168" s="90"/>
      <c r="AA168" s="91" t="s">
        <v>70</v>
      </c>
      <c r="AB168" s="92"/>
      <c r="AC168" s="92"/>
      <c r="AD168" s="92"/>
      <c r="AE168" s="91" t="s">
        <v>72</v>
      </c>
      <c r="AF168" s="92"/>
      <c r="AG168" s="92"/>
      <c r="AH168" s="92"/>
    </row>
    <row r="169" spans="1:34" ht="12.75" x14ac:dyDescent="0.2">
      <c r="C169" s="84"/>
      <c r="D169" s="84"/>
      <c r="E169" s="84"/>
      <c r="F169" s="85"/>
      <c r="G169" s="86"/>
      <c r="H169" s="87"/>
      <c r="I169" s="87"/>
      <c r="J169" s="87"/>
      <c r="K169" s="88"/>
      <c r="L169" s="88"/>
      <c r="M169" s="88"/>
      <c r="N169" s="88"/>
      <c r="O169" s="89"/>
      <c r="P169" s="89"/>
      <c r="Q169" s="89"/>
      <c r="R169" s="89"/>
      <c r="S169" s="90"/>
      <c r="T169" s="90"/>
      <c r="U169" s="90"/>
      <c r="V169" s="90"/>
      <c r="W169" s="90"/>
      <c r="X169" s="90"/>
      <c r="Y169" s="90"/>
      <c r="Z169" s="90"/>
      <c r="AA169" s="92"/>
      <c r="AB169" s="92"/>
      <c r="AC169" s="92"/>
      <c r="AD169" s="92"/>
      <c r="AE169" s="92"/>
      <c r="AF169" s="92"/>
      <c r="AG169" s="92"/>
      <c r="AH169" s="92"/>
    </row>
    <row r="170" spans="1:34" ht="12.75" x14ac:dyDescent="0.2">
      <c r="C170" s="84"/>
      <c r="D170" s="84"/>
      <c r="E170" s="84"/>
      <c r="F170" s="85"/>
      <c r="G170" s="86"/>
      <c r="H170" s="87"/>
      <c r="I170" s="87"/>
      <c r="J170" s="87"/>
      <c r="K170" s="88"/>
      <c r="L170" s="88"/>
      <c r="M170" s="88"/>
      <c r="N170" s="88"/>
      <c r="O170" s="89"/>
      <c r="P170" s="89"/>
      <c r="Q170" s="89"/>
      <c r="R170" s="89"/>
      <c r="S170" s="90"/>
      <c r="T170" s="90"/>
      <c r="U170" s="90"/>
      <c r="V170" s="90"/>
      <c r="W170" s="90"/>
      <c r="X170" s="90"/>
      <c r="Y170" s="90"/>
      <c r="Z170" s="90"/>
      <c r="AA170" s="92"/>
      <c r="AB170" s="92"/>
      <c r="AC170" s="92"/>
      <c r="AD170" s="92"/>
      <c r="AE170" s="92"/>
      <c r="AF170" s="92"/>
      <c r="AG170" s="92"/>
      <c r="AH170" s="92"/>
    </row>
    <row r="171" spans="1:34" ht="18" customHeight="1" x14ac:dyDescent="0.25">
      <c r="A171" s="105" t="s">
        <v>36</v>
      </c>
      <c r="B171" s="105"/>
      <c r="C171" s="102" t="s">
        <v>21</v>
      </c>
      <c r="D171" s="102"/>
      <c r="E171" s="102" t="s">
        <v>22</v>
      </c>
      <c r="F171" s="102"/>
      <c r="G171" s="102" t="s">
        <v>21</v>
      </c>
      <c r="H171" s="102"/>
      <c r="I171" s="102" t="s">
        <v>22</v>
      </c>
      <c r="J171" s="102"/>
      <c r="K171" s="102" t="s">
        <v>21</v>
      </c>
      <c r="L171" s="102"/>
      <c r="M171" s="102" t="s">
        <v>22</v>
      </c>
      <c r="N171" s="102"/>
      <c r="O171" s="102" t="s">
        <v>21</v>
      </c>
      <c r="P171" s="102"/>
      <c r="Q171" s="103" t="s">
        <v>22</v>
      </c>
      <c r="R171" s="103"/>
      <c r="S171" s="103" t="s">
        <v>21</v>
      </c>
      <c r="T171" s="103"/>
      <c r="U171" s="102" t="s">
        <v>22</v>
      </c>
      <c r="V171" s="102"/>
      <c r="W171" s="102" t="s">
        <v>21</v>
      </c>
      <c r="X171" s="102"/>
      <c r="Y171" s="102" t="s">
        <v>22</v>
      </c>
      <c r="Z171" s="102"/>
      <c r="AA171" s="101" t="s">
        <v>21</v>
      </c>
      <c r="AB171" s="101"/>
      <c r="AC171" s="101" t="s">
        <v>22</v>
      </c>
      <c r="AD171" s="101"/>
      <c r="AE171" s="101" t="s">
        <v>21</v>
      </c>
      <c r="AF171" s="101"/>
      <c r="AG171" s="101" t="s">
        <v>22</v>
      </c>
      <c r="AH171" s="101"/>
    </row>
    <row r="172" spans="1:34" ht="42" x14ac:dyDescent="0.2">
      <c r="A172" s="2" t="s">
        <v>0</v>
      </c>
      <c r="B172" s="2" t="s">
        <v>1</v>
      </c>
      <c r="C172" s="5" t="s">
        <v>23</v>
      </c>
      <c r="D172" s="18" t="s">
        <v>24</v>
      </c>
      <c r="E172" s="5" t="s">
        <v>2</v>
      </c>
      <c r="F172" s="12" t="s">
        <v>24</v>
      </c>
      <c r="G172" s="5" t="s">
        <v>23</v>
      </c>
      <c r="H172" s="5" t="s">
        <v>24</v>
      </c>
      <c r="I172" s="5" t="s">
        <v>2</v>
      </c>
      <c r="J172" s="12" t="s">
        <v>24</v>
      </c>
      <c r="K172" s="5" t="s">
        <v>23</v>
      </c>
      <c r="L172" s="5" t="s">
        <v>24</v>
      </c>
      <c r="M172" s="5" t="s">
        <v>2</v>
      </c>
      <c r="N172" s="12" t="s">
        <v>24</v>
      </c>
      <c r="O172" s="5" t="s">
        <v>23</v>
      </c>
      <c r="P172" s="5" t="s">
        <v>24</v>
      </c>
      <c r="Q172" s="29" t="s">
        <v>2</v>
      </c>
      <c r="R172" s="30" t="s">
        <v>24</v>
      </c>
      <c r="S172" s="29" t="s">
        <v>23</v>
      </c>
      <c r="T172" s="29" t="s">
        <v>24</v>
      </c>
      <c r="U172" s="5" t="s">
        <v>2</v>
      </c>
      <c r="V172" s="12" t="s">
        <v>24</v>
      </c>
      <c r="W172" s="5" t="s">
        <v>23</v>
      </c>
      <c r="X172" s="5" t="s">
        <v>24</v>
      </c>
      <c r="Y172" s="5" t="s">
        <v>2</v>
      </c>
      <c r="Z172" s="12" t="s">
        <v>24</v>
      </c>
      <c r="AA172" s="35" t="s">
        <v>23</v>
      </c>
      <c r="AB172" s="35" t="s">
        <v>24</v>
      </c>
      <c r="AC172" s="35" t="s">
        <v>2</v>
      </c>
      <c r="AD172" s="37" t="s">
        <v>24</v>
      </c>
      <c r="AE172" s="35" t="s">
        <v>23</v>
      </c>
      <c r="AF172" s="35" t="s">
        <v>24</v>
      </c>
      <c r="AG172" s="35" t="s">
        <v>2</v>
      </c>
      <c r="AH172" s="37" t="s">
        <v>24</v>
      </c>
    </row>
    <row r="173" spans="1:34" ht="18" customHeight="1" x14ac:dyDescent="0.2">
      <c r="A173" s="1" t="s">
        <v>11</v>
      </c>
      <c r="B173" s="7">
        <v>10</v>
      </c>
      <c r="C173" s="22">
        <v>13.3</v>
      </c>
      <c r="D173" s="22">
        <v>133</v>
      </c>
      <c r="E173" s="22">
        <v>11.3</v>
      </c>
      <c r="F173" s="23">
        <v>113</v>
      </c>
      <c r="G173" s="22">
        <v>15</v>
      </c>
      <c r="H173" s="22">
        <f>B173*G173</f>
        <v>150</v>
      </c>
      <c r="I173" s="22">
        <v>13</v>
      </c>
      <c r="J173" s="23">
        <f>B173*I173</f>
        <v>130</v>
      </c>
      <c r="K173" s="22">
        <v>13.65</v>
      </c>
      <c r="L173" s="22">
        <f>B173*K173</f>
        <v>136.5</v>
      </c>
      <c r="M173" s="22">
        <v>9</v>
      </c>
      <c r="N173" s="23">
        <f>B173*M173</f>
        <v>90</v>
      </c>
      <c r="O173" s="22">
        <v>11.73</v>
      </c>
      <c r="P173" s="22">
        <f>B173*O173</f>
        <v>117.30000000000001</v>
      </c>
      <c r="Q173" s="28">
        <v>8.17</v>
      </c>
      <c r="R173" s="31">
        <f>B173*Q173</f>
        <v>81.7</v>
      </c>
      <c r="S173" s="28">
        <v>10.25</v>
      </c>
      <c r="T173" s="28">
        <f>B173*S173</f>
        <v>102.5</v>
      </c>
      <c r="U173" s="22">
        <v>9.0500000000000007</v>
      </c>
      <c r="V173" s="23">
        <f>$B$173*U173</f>
        <v>90.5</v>
      </c>
      <c r="W173" s="22">
        <v>11.75</v>
      </c>
      <c r="X173" s="22">
        <f>B173*W173</f>
        <v>117.5</v>
      </c>
      <c r="Y173" s="22">
        <v>9.25</v>
      </c>
      <c r="Z173" s="23">
        <f>$B$173*Y173</f>
        <v>92.5</v>
      </c>
      <c r="AD173" s="34">
        <f>$B$173*AC173</f>
        <v>0</v>
      </c>
      <c r="AH173" s="34">
        <f>$B$173*AG173</f>
        <v>0</v>
      </c>
    </row>
    <row r="174" spans="1:34" ht="18" customHeight="1" x14ac:dyDescent="0.2">
      <c r="A174" s="1" t="s">
        <v>12</v>
      </c>
      <c r="B174" s="7">
        <v>10</v>
      </c>
      <c r="C174" s="22">
        <v>13.3</v>
      </c>
      <c r="D174" s="22">
        <v>133</v>
      </c>
      <c r="E174" s="22">
        <v>11.3</v>
      </c>
      <c r="F174" s="23">
        <v>113</v>
      </c>
      <c r="G174" s="22">
        <v>15</v>
      </c>
      <c r="H174" s="22">
        <f t="shared" ref="H174:H182" si="92">B174*G174</f>
        <v>150</v>
      </c>
      <c r="I174" s="22">
        <v>13</v>
      </c>
      <c r="J174" s="23">
        <f t="shared" ref="J174:J182" si="93">B174*I174</f>
        <v>130</v>
      </c>
      <c r="K174" s="22">
        <v>13.65</v>
      </c>
      <c r="L174" s="22">
        <f t="shared" ref="L174:L182" si="94">B174*K174</f>
        <v>136.5</v>
      </c>
      <c r="M174" s="22">
        <v>9</v>
      </c>
      <c r="N174" s="23">
        <f t="shared" ref="N174:N182" si="95">B174*M174</f>
        <v>90</v>
      </c>
      <c r="O174" s="22">
        <v>11.73</v>
      </c>
      <c r="P174" s="22">
        <f t="shared" ref="P174:P182" si="96">B174*O174</f>
        <v>117.30000000000001</v>
      </c>
      <c r="Q174" s="28">
        <v>8.17</v>
      </c>
      <c r="R174" s="31">
        <f t="shared" ref="R174:R182" si="97">B174*Q174</f>
        <v>81.7</v>
      </c>
      <c r="S174" s="28">
        <v>10.25</v>
      </c>
      <c r="T174" s="28">
        <f t="shared" ref="T174:T182" si="98">B174*S174</f>
        <v>102.5</v>
      </c>
      <c r="U174" s="22">
        <v>9.0500000000000007</v>
      </c>
      <c r="V174" s="23">
        <f>$B$174*U174</f>
        <v>90.5</v>
      </c>
      <c r="W174" s="22">
        <v>11.75</v>
      </c>
      <c r="X174" s="22">
        <f t="shared" ref="X174:X182" si="99">B174*W174</f>
        <v>117.5</v>
      </c>
      <c r="Y174" s="22">
        <v>9.25</v>
      </c>
      <c r="Z174" s="23">
        <f>$B$174*Y174</f>
        <v>92.5</v>
      </c>
      <c r="AD174" s="34">
        <f>$B$174*AC174</f>
        <v>0</v>
      </c>
      <c r="AH174" s="34">
        <f>$B$174*AG174</f>
        <v>0</v>
      </c>
    </row>
    <row r="175" spans="1:34" ht="18" customHeight="1" x14ac:dyDescent="0.2">
      <c r="A175" s="1" t="s">
        <v>13</v>
      </c>
      <c r="B175" s="7">
        <v>20</v>
      </c>
      <c r="C175" s="22">
        <v>13.3</v>
      </c>
      <c r="D175" s="22">
        <v>266</v>
      </c>
      <c r="E175" s="22">
        <v>11.3</v>
      </c>
      <c r="F175" s="23">
        <v>226</v>
      </c>
      <c r="G175" s="22">
        <v>15</v>
      </c>
      <c r="H175" s="22">
        <f t="shared" si="92"/>
        <v>300</v>
      </c>
      <c r="I175" s="22">
        <v>13</v>
      </c>
      <c r="J175" s="23">
        <f t="shared" si="93"/>
        <v>260</v>
      </c>
      <c r="K175" s="22">
        <v>13.65</v>
      </c>
      <c r="L175" s="22">
        <f t="shared" si="94"/>
        <v>273</v>
      </c>
      <c r="M175" s="22">
        <v>9</v>
      </c>
      <c r="N175" s="23">
        <f t="shared" si="95"/>
        <v>180</v>
      </c>
      <c r="O175" s="22">
        <v>11.73</v>
      </c>
      <c r="P175" s="22">
        <f t="shared" si="96"/>
        <v>234.60000000000002</v>
      </c>
      <c r="Q175" s="28">
        <v>8.17</v>
      </c>
      <c r="R175" s="31">
        <f t="shared" si="97"/>
        <v>163.4</v>
      </c>
      <c r="S175" s="28">
        <v>10.25</v>
      </c>
      <c r="T175" s="28">
        <f t="shared" si="98"/>
        <v>205</v>
      </c>
      <c r="U175" s="22">
        <v>9.0500000000000007</v>
      </c>
      <c r="V175" s="23">
        <f>$B$175*U175</f>
        <v>181</v>
      </c>
      <c r="W175" s="22">
        <v>11.75</v>
      </c>
      <c r="X175" s="22">
        <f t="shared" si="99"/>
        <v>235</v>
      </c>
      <c r="Y175" s="22">
        <v>9.25</v>
      </c>
      <c r="Z175" s="23">
        <f>$B$175*Y175</f>
        <v>185</v>
      </c>
      <c r="AD175" s="34">
        <f>$B$175*AC175</f>
        <v>0</v>
      </c>
      <c r="AH175" s="34">
        <f>$B$175*AG175</f>
        <v>0</v>
      </c>
    </row>
    <row r="176" spans="1:34" ht="18" customHeight="1" x14ac:dyDescent="0.2">
      <c r="A176" s="1" t="s">
        <v>14</v>
      </c>
      <c r="B176" s="7">
        <v>15</v>
      </c>
      <c r="C176" s="22">
        <v>13.3</v>
      </c>
      <c r="D176" s="22">
        <v>199.5</v>
      </c>
      <c r="E176" s="22">
        <v>11.3</v>
      </c>
      <c r="F176" s="23">
        <v>169.5</v>
      </c>
      <c r="G176" s="22">
        <v>15</v>
      </c>
      <c r="H176" s="22">
        <f t="shared" si="92"/>
        <v>225</v>
      </c>
      <c r="I176" s="22">
        <v>13</v>
      </c>
      <c r="J176" s="23">
        <f t="shared" si="93"/>
        <v>195</v>
      </c>
      <c r="K176" s="22">
        <v>13.65</v>
      </c>
      <c r="L176" s="22">
        <f t="shared" si="94"/>
        <v>204.75</v>
      </c>
      <c r="M176" s="22">
        <v>9</v>
      </c>
      <c r="N176" s="23">
        <f t="shared" si="95"/>
        <v>135</v>
      </c>
      <c r="O176" s="22">
        <v>11.73</v>
      </c>
      <c r="P176" s="22">
        <f t="shared" si="96"/>
        <v>175.95000000000002</v>
      </c>
      <c r="Q176" s="28">
        <v>8.17</v>
      </c>
      <c r="R176" s="31">
        <f t="shared" si="97"/>
        <v>122.55</v>
      </c>
      <c r="S176" s="28">
        <v>10.25</v>
      </c>
      <c r="T176" s="28">
        <f t="shared" si="98"/>
        <v>153.75</v>
      </c>
      <c r="U176" s="22">
        <v>9.0500000000000007</v>
      </c>
      <c r="V176" s="23">
        <f>$B$176*U176</f>
        <v>135.75</v>
      </c>
      <c r="W176" s="22">
        <v>11.75</v>
      </c>
      <c r="X176" s="22">
        <f t="shared" si="99"/>
        <v>176.25</v>
      </c>
      <c r="Y176" s="22">
        <v>9.25</v>
      </c>
      <c r="Z176" s="23">
        <f>$B$176*Y176</f>
        <v>138.75</v>
      </c>
      <c r="AD176" s="34">
        <f>$B$176*AC176</f>
        <v>0</v>
      </c>
      <c r="AH176" s="34">
        <f>$B$176*AG176</f>
        <v>0</v>
      </c>
    </row>
    <row r="177" spans="1:34" ht="18" customHeight="1" x14ac:dyDescent="0.2">
      <c r="A177" s="1" t="s">
        <v>15</v>
      </c>
      <c r="B177" s="7">
        <v>100</v>
      </c>
      <c r="C177" s="22">
        <v>13.3</v>
      </c>
      <c r="D177" s="22">
        <v>1330</v>
      </c>
      <c r="E177" s="22">
        <v>11.3</v>
      </c>
      <c r="F177" s="23">
        <v>1130</v>
      </c>
      <c r="G177" s="22">
        <v>15</v>
      </c>
      <c r="H177" s="22">
        <f t="shared" si="92"/>
        <v>1500</v>
      </c>
      <c r="I177" s="22">
        <v>13</v>
      </c>
      <c r="J177" s="23">
        <f t="shared" si="93"/>
        <v>1300</v>
      </c>
      <c r="K177" s="22">
        <v>18</v>
      </c>
      <c r="L177" s="22">
        <f t="shared" si="94"/>
        <v>1800</v>
      </c>
      <c r="M177" s="22">
        <v>13.5</v>
      </c>
      <c r="N177" s="23">
        <f t="shared" si="95"/>
        <v>1350</v>
      </c>
      <c r="O177" s="22">
        <v>11.39</v>
      </c>
      <c r="P177" s="22">
        <f t="shared" si="96"/>
        <v>1139</v>
      </c>
      <c r="Q177" s="28">
        <v>7.89</v>
      </c>
      <c r="R177" s="31">
        <f t="shared" si="97"/>
        <v>789</v>
      </c>
      <c r="S177" s="28">
        <v>10.1</v>
      </c>
      <c r="T177" s="28">
        <f t="shared" si="98"/>
        <v>1010</v>
      </c>
      <c r="U177" s="22">
        <v>8.9499999999999993</v>
      </c>
      <c r="V177" s="23">
        <f>$B$177*U177</f>
        <v>894.99999999999989</v>
      </c>
      <c r="W177" s="22">
        <v>12.08</v>
      </c>
      <c r="X177" s="22">
        <f t="shared" si="99"/>
        <v>1208</v>
      </c>
      <c r="Y177" s="22">
        <v>9.58</v>
      </c>
      <c r="Z177" s="23">
        <f>$B$177*Y177</f>
        <v>958</v>
      </c>
      <c r="AD177" s="34">
        <f>$B$177*AC177</f>
        <v>0</v>
      </c>
      <c r="AH177" s="34">
        <f>$B$177*AG177</f>
        <v>0</v>
      </c>
    </row>
    <row r="178" spans="1:34" ht="18" customHeight="1" x14ac:dyDescent="0.2">
      <c r="A178" s="1" t="s">
        <v>16</v>
      </c>
      <c r="B178" s="7">
        <v>100</v>
      </c>
      <c r="C178" s="22">
        <v>13.3</v>
      </c>
      <c r="D178" s="22">
        <v>1330</v>
      </c>
      <c r="E178" s="22">
        <v>11.3</v>
      </c>
      <c r="F178" s="23">
        <v>1130</v>
      </c>
      <c r="G178" s="22">
        <v>15</v>
      </c>
      <c r="H178" s="22">
        <f t="shared" si="92"/>
        <v>1500</v>
      </c>
      <c r="I178" s="22">
        <v>13</v>
      </c>
      <c r="J178" s="23">
        <f t="shared" si="93"/>
        <v>1300</v>
      </c>
      <c r="K178" s="22">
        <v>18</v>
      </c>
      <c r="L178" s="22">
        <f t="shared" si="94"/>
        <v>1800</v>
      </c>
      <c r="M178" s="22">
        <v>13.5</v>
      </c>
      <c r="N178" s="23">
        <f t="shared" si="95"/>
        <v>1350</v>
      </c>
      <c r="O178" s="22">
        <v>11.39</v>
      </c>
      <c r="P178" s="22">
        <f t="shared" si="96"/>
        <v>1139</v>
      </c>
      <c r="Q178" s="28">
        <v>7.89</v>
      </c>
      <c r="R178" s="31">
        <f t="shared" si="97"/>
        <v>789</v>
      </c>
      <c r="S178" s="28">
        <v>10.1</v>
      </c>
      <c r="T178" s="28">
        <f t="shared" si="98"/>
        <v>1010</v>
      </c>
      <c r="U178" s="22">
        <v>8.9499999999999993</v>
      </c>
      <c r="V178" s="23">
        <f>$B$178*U178</f>
        <v>894.99999999999989</v>
      </c>
      <c r="W178" s="22">
        <v>12.08</v>
      </c>
      <c r="X178" s="22">
        <f t="shared" si="99"/>
        <v>1208</v>
      </c>
      <c r="Y178" s="22">
        <v>9.58</v>
      </c>
      <c r="Z178" s="23">
        <f>$B$178*Y178</f>
        <v>958</v>
      </c>
      <c r="AD178" s="34">
        <f>$B$178*AC178</f>
        <v>0</v>
      </c>
      <c r="AH178" s="34">
        <f>$B$178*AG178</f>
        <v>0</v>
      </c>
    </row>
    <row r="179" spans="1:34" ht="18" customHeight="1" x14ac:dyDescent="0.2">
      <c r="A179" s="1" t="s">
        <v>17</v>
      </c>
      <c r="B179" s="7">
        <v>100</v>
      </c>
      <c r="C179" s="22">
        <v>13.3</v>
      </c>
      <c r="D179" s="22">
        <v>1330</v>
      </c>
      <c r="E179" s="22">
        <v>11.3</v>
      </c>
      <c r="F179" s="23">
        <v>1130</v>
      </c>
      <c r="G179" s="22">
        <v>15</v>
      </c>
      <c r="H179" s="22">
        <f t="shared" si="92"/>
        <v>1500</v>
      </c>
      <c r="I179" s="22">
        <v>13</v>
      </c>
      <c r="J179" s="23">
        <f t="shared" si="93"/>
        <v>1300</v>
      </c>
      <c r="K179" s="22">
        <v>18</v>
      </c>
      <c r="L179" s="22">
        <f t="shared" si="94"/>
        <v>1800</v>
      </c>
      <c r="M179" s="22">
        <v>13.5</v>
      </c>
      <c r="N179" s="23">
        <f t="shared" si="95"/>
        <v>1350</v>
      </c>
      <c r="O179" s="22">
        <v>11.39</v>
      </c>
      <c r="P179" s="22">
        <f t="shared" si="96"/>
        <v>1139</v>
      </c>
      <c r="Q179" s="28">
        <v>7.89</v>
      </c>
      <c r="R179" s="31">
        <f t="shared" si="97"/>
        <v>789</v>
      </c>
      <c r="S179" s="28">
        <v>10.1</v>
      </c>
      <c r="T179" s="28">
        <f t="shared" si="98"/>
        <v>1010</v>
      </c>
      <c r="U179" s="22">
        <v>8.9499999999999993</v>
      </c>
      <c r="V179" s="23">
        <f>$B$179*U179</f>
        <v>894.99999999999989</v>
      </c>
      <c r="W179" s="22">
        <v>12.08</v>
      </c>
      <c r="X179" s="22">
        <f t="shared" si="99"/>
        <v>1208</v>
      </c>
      <c r="Y179" s="22">
        <v>9.58</v>
      </c>
      <c r="Z179" s="23">
        <f>$B$179*Y179</f>
        <v>958</v>
      </c>
      <c r="AD179" s="34">
        <f>$B$179*AC179</f>
        <v>0</v>
      </c>
      <c r="AH179" s="34">
        <f>$B$179*AG179</f>
        <v>0</v>
      </c>
    </row>
    <row r="180" spans="1:34" ht="18" customHeight="1" x14ac:dyDescent="0.2">
      <c r="A180" s="1" t="s">
        <v>18</v>
      </c>
      <c r="B180" s="7">
        <v>100</v>
      </c>
      <c r="C180" s="22">
        <v>13.3</v>
      </c>
      <c r="D180" s="22">
        <v>1330</v>
      </c>
      <c r="E180" s="22">
        <v>11.3</v>
      </c>
      <c r="F180" s="23">
        <v>1130</v>
      </c>
      <c r="G180" s="22">
        <v>15</v>
      </c>
      <c r="H180" s="22">
        <f t="shared" si="92"/>
        <v>1500</v>
      </c>
      <c r="I180" s="22">
        <v>13</v>
      </c>
      <c r="J180" s="23">
        <f t="shared" si="93"/>
        <v>1300</v>
      </c>
      <c r="K180" s="22">
        <v>18</v>
      </c>
      <c r="L180" s="22">
        <f t="shared" si="94"/>
        <v>1800</v>
      </c>
      <c r="M180" s="22">
        <v>13.5</v>
      </c>
      <c r="N180" s="23">
        <f t="shared" si="95"/>
        <v>1350</v>
      </c>
      <c r="O180" s="22">
        <v>11.39</v>
      </c>
      <c r="P180" s="22">
        <f t="shared" si="96"/>
        <v>1139</v>
      </c>
      <c r="Q180" s="28">
        <v>7.89</v>
      </c>
      <c r="R180" s="31">
        <f t="shared" si="97"/>
        <v>789</v>
      </c>
      <c r="S180" s="28">
        <v>10.1</v>
      </c>
      <c r="T180" s="28">
        <f t="shared" si="98"/>
        <v>1010</v>
      </c>
      <c r="U180" s="22">
        <v>8.9499999999999993</v>
      </c>
      <c r="V180" s="23">
        <f>$B$180*U180</f>
        <v>894.99999999999989</v>
      </c>
      <c r="W180" s="22">
        <v>12.08</v>
      </c>
      <c r="X180" s="22">
        <f t="shared" si="99"/>
        <v>1208</v>
      </c>
      <c r="Y180" s="22">
        <v>9.58</v>
      </c>
      <c r="Z180" s="23">
        <f>$B$180*Y180</f>
        <v>958</v>
      </c>
      <c r="AD180" s="34">
        <f>$B$180*AC180</f>
        <v>0</v>
      </c>
      <c r="AH180" s="34">
        <f>$B$180*AG180</f>
        <v>0</v>
      </c>
    </row>
    <row r="181" spans="1:34" ht="18" customHeight="1" x14ac:dyDescent="0.2">
      <c r="A181" s="1" t="s">
        <v>19</v>
      </c>
      <c r="B181" s="7">
        <v>30</v>
      </c>
      <c r="C181" s="22">
        <v>14.38</v>
      </c>
      <c r="D181" s="22">
        <v>431.4</v>
      </c>
      <c r="E181" s="22">
        <v>13.95</v>
      </c>
      <c r="F181" s="23">
        <v>418.5</v>
      </c>
      <c r="G181" s="22">
        <v>17</v>
      </c>
      <c r="H181" s="22">
        <f t="shared" si="92"/>
        <v>510</v>
      </c>
      <c r="I181" s="22">
        <v>15</v>
      </c>
      <c r="J181" s="23">
        <f t="shared" si="93"/>
        <v>450</v>
      </c>
      <c r="K181" s="22">
        <v>19.100000000000001</v>
      </c>
      <c r="L181" s="22">
        <f t="shared" si="94"/>
        <v>573</v>
      </c>
      <c r="M181" s="22">
        <v>14.75</v>
      </c>
      <c r="N181" s="23">
        <f t="shared" si="95"/>
        <v>442.5</v>
      </c>
      <c r="O181" s="22">
        <v>13.89</v>
      </c>
      <c r="P181" s="22">
        <f t="shared" si="96"/>
        <v>416.70000000000005</v>
      </c>
      <c r="Q181" s="28">
        <v>9.2899999999999991</v>
      </c>
      <c r="R181" s="31">
        <f t="shared" si="97"/>
        <v>278.7</v>
      </c>
      <c r="S181" s="28">
        <v>10.1</v>
      </c>
      <c r="T181" s="28">
        <f t="shared" si="98"/>
        <v>303</v>
      </c>
      <c r="U181" s="22">
        <v>8.9499999999999993</v>
      </c>
      <c r="V181" s="23">
        <f>$B$181*U181</f>
        <v>268.5</v>
      </c>
      <c r="W181" s="22">
        <v>14.54</v>
      </c>
      <c r="X181" s="22">
        <f t="shared" si="99"/>
        <v>436.2</v>
      </c>
      <c r="Y181" s="22">
        <v>12.04</v>
      </c>
      <c r="Z181" s="23">
        <f>$B$181*Y181</f>
        <v>361.2</v>
      </c>
      <c r="AD181" s="34">
        <f>$B$181*AC181</f>
        <v>0</v>
      </c>
      <c r="AH181" s="34">
        <f>$B$181*AG181</f>
        <v>0</v>
      </c>
    </row>
    <row r="182" spans="1:34" ht="18" customHeight="1" x14ac:dyDescent="0.2">
      <c r="A182" s="1" t="s">
        <v>20</v>
      </c>
      <c r="B182" s="7">
        <v>30</v>
      </c>
      <c r="C182" s="22">
        <v>15.95</v>
      </c>
      <c r="D182" s="22">
        <v>478.5</v>
      </c>
      <c r="E182" s="22">
        <v>13.95</v>
      </c>
      <c r="F182" s="23">
        <v>418.5</v>
      </c>
      <c r="G182" s="22">
        <v>19</v>
      </c>
      <c r="H182" s="22">
        <f t="shared" si="92"/>
        <v>570</v>
      </c>
      <c r="I182" s="22">
        <v>17</v>
      </c>
      <c r="J182" s="23">
        <f t="shared" si="93"/>
        <v>510</v>
      </c>
      <c r="K182" s="22">
        <v>22.25</v>
      </c>
      <c r="L182" s="22">
        <f t="shared" si="94"/>
        <v>667.5</v>
      </c>
      <c r="M182" s="22">
        <v>17.55</v>
      </c>
      <c r="N182" s="23">
        <f t="shared" si="95"/>
        <v>526.5</v>
      </c>
      <c r="O182" s="22">
        <v>14.89</v>
      </c>
      <c r="P182" s="22">
        <f t="shared" si="96"/>
        <v>446.70000000000005</v>
      </c>
      <c r="Q182" s="28">
        <v>10.29</v>
      </c>
      <c r="R182" s="31">
        <f t="shared" si="97"/>
        <v>308.7</v>
      </c>
      <c r="S182" s="28">
        <v>10.1</v>
      </c>
      <c r="T182" s="28">
        <f t="shared" si="98"/>
        <v>303</v>
      </c>
      <c r="U182" s="22">
        <v>8.9499999999999993</v>
      </c>
      <c r="V182" s="23">
        <f>$B$182*U182</f>
        <v>268.5</v>
      </c>
      <c r="W182" s="22">
        <v>15.51</v>
      </c>
      <c r="X182" s="22">
        <f t="shared" si="99"/>
        <v>465.3</v>
      </c>
      <c r="Y182" s="22">
        <v>13.01</v>
      </c>
      <c r="Z182" s="23">
        <f>$B$182*Y182</f>
        <v>390.3</v>
      </c>
      <c r="AD182" s="34">
        <f>$B$182*AC182</f>
        <v>0</v>
      </c>
      <c r="AH182" s="34">
        <f>$B$182*AG182</f>
        <v>0</v>
      </c>
    </row>
    <row r="183" spans="1:34" ht="18" customHeight="1" x14ac:dyDescent="0.2">
      <c r="A183" s="3" t="s">
        <v>9</v>
      </c>
      <c r="C183" s="22"/>
      <c r="D183" s="22">
        <f>SUM(D173:D182)</f>
        <v>6961.4</v>
      </c>
      <c r="E183" s="22"/>
      <c r="F183" s="23">
        <f>SUM(F173:F182)</f>
        <v>5978.5</v>
      </c>
      <c r="G183" s="22"/>
      <c r="H183" s="22">
        <f>SUM(H173:H182)</f>
        <v>7905</v>
      </c>
      <c r="I183" s="22"/>
      <c r="J183" s="23">
        <f>SUM(J173:J182)</f>
        <v>6875</v>
      </c>
      <c r="K183" s="22"/>
      <c r="L183" s="22">
        <f>SUM(L173:L182)</f>
        <v>9191.25</v>
      </c>
      <c r="M183" s="22"/>
      <c r="N183" s="23">
        <f>SUM(N173:N182)</f>
        <v>6864</v>
      </c>
      <c r="O183" s="22"/>
      <c r="P183" s="22">
        <f>SUM(P173:P182)</f>
        <v>6064.5499999999993</v>
      </c>
      <c r="Q183" s="28"/>
      <c r="R183" s="31">
        <f>SUM(R173:R182)</f>
        <v>4192.75</v>
      </c>
      <c r="S183" s="28"/>
      <c r="T183" s="28">
        <f>SUM(T173:T182)</f>
        <v>5209.75</v>
      </c>
      <c r="U183" s="22"/>
      <c r="V183" s="23">
        <f>SUM(V173:V182)</f>
        <v>4614.75</v>
      </c>
      <c r="W183" s="22"/>
      <c r="X183" s="22">
        <f>SUM(X173:X182)</f>
        <v>6379.75</v>
      </c>
      <c r="Y183" s="22"/>
      <c r="Z183" s="23">
        <f>SUM(Z173:Z182)</f>
        <v>5092.25</v>
      </c>
      <c r="AD183" s="34">
        <f>SUM(AD173:AD182)</f>
        <v>0</v>
      </c>
      <c r="AH183" s="34">
        <f>SUM(AH173:AH182)</f>
        <v>0</v>
      </c>
    </row>
    <row r="184" spans="1:34" ht="18" customHeight="1" x14ac:dyDescent="0.2">
      <c r="S184" s="22"/>
      <c r="T184" s="22"/>
      <c r="U184" s="22"/>
      <c r="V184" s="23"/>
      <c r="W184" s="22"/>
      <c r="X184" s="22"/>
      <c r="Y184" s="22"/>
      <c r="Z184" s="23"/>
    </row>
    <row r="185" spans="1:34" ht="18" customHeight="1" x14ac:dyDescent="0.25">
      <c r="A185" s="105" t="s">
        <v>37</v>
      </c>
      <c r="B185" s="105"/>
      <c r="C185" s="102" t="s">
        <v>21</v>
      </c>
      <c r="D185" s="102"/>
      <c r="E185" s="102" t="s">
        <v>22</v>
      </c>
      <c r="F185" s="102"/>
      <c r="G185" s="102" t="s">
        <v>21</v>
      </c>
      <c r="H185" s="102"/>
      <c r="I185" s="102" t="s">
        <v>22</v>
      </c>
      <c r="J185" s="102"/>
      <c r="K185" s="102" t="s">
        <v>21</v>
      </c>
      <c r="L185" s="102"/>
      <c r="M185" s="102" t="s">
        <v>22</v>
      </c>
      <c r="N185" s="102"/>
      <c r="O185" s="103" t="s">
        <v>21</v>
      </c>
      <c r="P185" s="103"/>
      <c r="Q185" s="103" t="s">
        <v>22</v>
      </c>
      <c r="R185" s="103"/>
      <c r="S185" s="102" t="s">
        <v>21</v>
      </c>
      <c r="T185" s="102"/>
      <c r="U185" s="102" t="s">
        <v>22</v>
      </c>
      <c r="V185" s="102"/>
      <c r="W185" s="102" t="s">
        <v>21</v>
      </c>
      <c r="X185" s="102"/>
      <c r="Y185" s="102" t="s">
        <v>22</v>
      </c>
      <c r="Z185" s="102"/>
      <c r="AA185" s="101" t="s">
        <v>21</v>
      </c>
      <c r="AB185" s="101"/>
      <c r="AC185" s="101" t="s">
        <v>22</v>
      </c>
      <c r="AD185" s="101"/>
      <c r="AE185" s="101" t="s">
        <v>21</v>
      </c>
      <c r="AF185" s="101"/>
      <c r="AG185" s="101" t="s">
        <v>22</v>
      </c>
      <c r="AH185" s="101"/>
    </row>
    <row r="186" spans="1:34" ht="42" x14ac:dyDescent="0.2">
      <c r="A186" s="2" t="s">
        <v>0</v>
      </c>
      <c r="B186" s="2" t="s">
        <v>38</v>
      </c>
      <c r="C186" s="5" t="s">
        <v>23</v>
      </c>
      <c r="D186" s="18" t="s">
        <v>24</v>
      </c>
      <c r="E186" s="5" t="s">
        <v>2</v>
      </c>
      <c r="F186" s="12" t="s">
        <v>24</v>
      </c>
      <c r="G186" s="5" t="s">
        <v>23</v>
      </c>
      <c r="H186" s="5" t="s">
        <v>24</v>
      </c>
      <c r="I186" s="5" t="s">
        <v>2</v>
      </c>
      <c r="J186" s="12" t="s">
        <v>24</v>
      </c>
      <c r="K186" s="5" t="s">
        <v>23</v>
      </c>
      <c r="L186" s="5" t="s">
        <v>24</v>
      </c>
      <c r="M186" s="5" t="s">
        <v>2</v>
      </c>
      <c r="N186" s="12" t="s">
        <v>24</v>
      </c>
      <c r="O186" s="29" t="s">
        <v>23</v>
      </c>
      <c r="P186" s="29" t="s">
        <v>24</v>
      </c>
      <c r="Q186" s="29" t="s">
        <v>2</v>
      </c>
      <c r="R186" s="30" t="s">
        <v>24</v>
      </c>
      <c r="S186" s="5" t="s">
        <v>23</v>
      </c>
      <c r="T186" s="5" t="s">
        <v>24</v>
      </c>
      <c r="U186" s="5" t="s">
        <v>2</v>
      </c>
      <c r="V186" s="12" t="s">
        <v>24</v>
      </c>
      <c r="W186" s="5" t="s">
        <v>23</v>
      </c>
      <c r="X186" s="5" t="s">
        <v>24</v>
      </c>
      <c r="Y186" s="5" t="s">
        <v>2</v>
      </c>
      <c r="Z186" s="12" t="s">
        <v>24</v>
      </c>
      <c r="AA186" s="35" t="s">
        <v>23</v>
      </c>
      <c r="AB186" s="35" t="s">
        <v>24</v>
      </c>
      <c r="AC186" s="35" t="s">
        <v>2</v>
      </c>
      <c r="AD186" s="37" t="s">
        <v>24</v>
      </c>
      <c r="AE186" s="35" t="s">
        <v>23</v>
      </c>
      <c r="AF186" s="35" t="s">
        <v>24</v>
      </c>
      <c r="AG186" s="35" t="s">
        <v>2</v>
      </c>
      <c r="AH186" s="37" t="s">
        <v>24</v>
      </c>
    </row>
    <row r="187" spans="1:34" ht="18" customHeight="1" x14ac:dyDescent="0.2">
      <c r="A187" s="1" t="s">
        <v>15</v>
      </c>
      <c r="B187" s="7">
        <v>80</v>
      </c>
      <c r="C187" s="22">
        <v>13.99</v>
      </c>
      <c r="D187" s="22">
        <v>1119.2</v>
      </c>
      <c r="E187" s="22">
        <v>11.99</v>
      </c>
      <c r="F187" s="23">
        <v>959.2</v>
      </c>
      <c r="G187" s="22">
        <v>20</v>
      </c>
      <c r="H187" s="22">
        <f>B187*G187</f>
        <v>1600</v>
      </c>
      <c r="I187" s="22">
        <v>15</v>
      </c>
      <c r="J187" s="23">
        <f>B187*I187</f>
        <v>1200</v>
      </c>
      <c r="O187" s="28">
        <v>7.99</v>
      </c>
      <c r="P187" s="28">
        <f>B187*O187</f>
        <v>639.20000000000005</v>
      </c>
      <c r="Q187" s="28">
        <v>5.33</v>
      </c>
      <c r="R187" s="31">
        <f>B187*Q187</f>
        <v>426.4</v>
      </c>
      <c r="S187" s="22">
        <v>15.95</v>
      </c>
      <c r="T187" s="22">
        <f>B187*S187</f>
        <v>1276</v>
      </c>
      <c r="U187" s="22">
        <v>14.95</v>
      </c>
      <c r="V187" s="23">
        <f>B187*U187</f>
        <v>1196</v>
      </c>
      <c r="W187" s="22"/>
      <c r="X187" s="22"/>
      <c r="Y187" s="22">
        <v>7.99</v>
      </c>
      <c r="Z187" s="23">
        <f>$B$187*Y187</f>
        <v>639.20000000000005</v>
      </c>
    </row>
    <row r="188" spans="1:34" ht="18" customHeight="1" x14ac:dyDescent="0.2">
      <c r="A188" s="1" t="s">
        <v>16</v>
      </c>
      <c r="B188" s="7">
        <v>80</v>
      </c>
      <c r="C188" s="22">
        <v>13.99</v>
      </c>
      <c r="D188" s="22">
        <v>1119.2</v>
      </c>
      <c r="E188" s="22">
        <v>11.99</v>
      </c>
      <c r="F188" s="23">
        <v>959.2</v>
      </c>
      <c r="G188" s="22">
        <v>20</v>
      </c>
      <c r="H188" s="22">
        <f t="shared" ref="H188:H192" si="100">B188*G188</f>
        <v>1600</v>
      </c>
      <c r="I188" s="22">
        <v>15</v>
      </c>
      <c r="J188" s="23">
        <f t="shared" ref="J188:J192" si="101">B188*I188</f>
        <v>1200</v>
      </c>
      <c r="O188" s="28">
        <v>7.99</v>
      </c>
      <c r="P188" s="28">
        <f t="shared" ref="P188:P192" si="102">B188*O188</f>
        <v>639.20000000000005</v>
      </c>
      <c r="Q188" s="28">
        <v>5.33</v>
      </c>
      <c r="R188" s="31">
        <f t="shared" ref="R188:R192" si="103">B188*Q188</f>
        <v>426.4</v>
      </c>
      <c r="S188" s="22">
        <v>15.95</v>
      </c>
      <c r="T188" s="22">
        <f t="shared" ref="T188:T192" si="104">B188*S188</f>
        <v>1276</v>
      </c>
      <c r="U188" s="22">
        <v>14.95</v>
      </c>
      <c r="V188" s="23">
        <f t="shared" ref="V188:V192" si="105">B188*U188</f>
        <v>1196</v>
      </c>
      <c r="W188" s="22"/>
      <c r="X188" s="22"/>
      <c r="Y188" s="22">
        <v>7.99</v>
      </c>
      <c r="Z188" s="23">
        <f>$B$188*Y188</f>
        <v>639.20000000000005</v>
      </c>
    </row>
    <row r="189" spans="1:34" ht="18" customHeight="1" x14ac:dyDescent="0.2">
      <c r="A189" s="1" t="s">
        <v>17</v>
      </c>
      <c r="B189" s="7">
        <v>80</v>
      </c>
      <c r="C189" s="22">
        <v>13.99</v>
      </c>
      <c r="D189" s="22">
        <v>1119.2</v>
      </c>
      <c r="E189" s="22">
        <v>11.99</v>
      </c>
      <c r="F189" s="23">
        <v>959.2</v>
      </c>
      <c r="G189" s="22">
        <v>20</v>
      </c>
      <c r="H189" s="22">
        <f t="shared" si="100"/>
        <v>1600</v>
      </c>
      <c r="I189" s="22">
        <v>15</v>
      </c>
      <c r="J189" s="23">
        <f t="shared" si="101"/>
        <v>1200</v>
      </c>
      <c r="O189" s="28">
        <v>7.99</v>
      </c>
      <c r="P189" s="28">
        <f t="shared" si="102"/>
        <v>639.20000000000005</v>
      </c>
      <c r="Q189" s="28">
        <v>5.33</v>
      </c>
      <c r="R189" s="31">
        <f t="shared" si="103"/>
        <v>426.4</v>
      </c>
      <c r="S189" s="22">
        <v>15.95</v>
      </c>
      <c r="T189" s="22">
        <f t="shared" si="104"/>
        <v>1276</v>
      </c>
      <c r="U189" s="22">
        <v>14.95</v>
      </c>
      <c r="V189" s="23">
        <f t="shared" si="105"/>
        <v>1196</v>
      </c>
      <c r="W189" s="22"/>
      <c r="X189" s="22"/>
      <c r="Y189" s="22">
        <v>7.99</v>
      </c>
      <c r="Z189" s="23">
        <f>$B$189*Y189</f>
        <v>639.20000000000005</v>
      </c>
    </row>
    <row r="190" spans="1:34" ht="18" customHeight="1" x14ac:dyDescent="0.2">
      <c r="A190" s="1" t="s">
        <v>18</v>
      </c>
      <c r="B190" s="7">
        <v>20</v>
      </c>
      <c r="C190" s="22">
        <v>13.99</v>
      </c>
      <c r="D190" s="22">
        <v>279.8</v>
      </c>
      <c r="E190" s="22">
        <v>11.99</v>
      </c>
      <c r="F190" s="23">
        <v>239.8</v>
      </c>
      <c r="G190" s="22">
        <v>20</v>
      </c>
      <c r="H190" s="22">
        <f t="shared" si="100"/>
        <v>400</v>
      </c>
      <c r="I190" s="22">
        <v>15</v>
      </c>
      <c r="J190" s="23">
        <f t="shared" si="101"/>
        <v>300</v>
      </c>
      <c r="O190" s="28">
        <v>7.99</v>
      </c>
      <c r="P190" s="28">
        <f t="shared" si="102"/>
        <v>159.80000000000001</v>
      </c>
      <c r="Q190" s="28">
        <v>5.33</v>
      </c>
      <c r="R190" s="31">
        <f t="shared" si="103"/>
        <v>106.6</v>
      </c>
      <c r="S190" s="22">
        <v>15.95</v>
      </c>
      <c r="T190" s="22">
        <f t="shared" si="104"/>
        <v>319</v>
      </c>
      <c r="U190" s="22">
        <v>14.95</v>
      </c>
      <c r="V190" s="23">
        <f t="shared" si="105"/>
        <v>299</v>
      </c>
      <c r="W190" s="22"/>
      <c r="X190" s="22"/>
      <c r="Y190" s="22">
        <v>7.99</v>
      </c>
      <c r="Z190" s="23">
        <f>$B$190*Y190</f>
        <v>159.80000000000001</v>
      </c>
    </row>
    <row r="191" spans="1:34" ht="18" customHeight="1" x14ac:dyDescent="0.2">
      <c r="A191" s="1" t="s">
        <v>19</v>
      </c>
      <c r="B191" s="7">
        <v>10</v>
      </c>
      <c r="C191" s="22">
        <v>15.49</v>
      </c>
      <c r="D191" s="22">
        <v>154.9</v>
      </c>
      <c r="E191" s="22">
        <v>13.49</v>
      </c>
      <c r="F191" s="23">
        <v>134.9</v>
      </c>
      <c r="G191" s="22">
        <v>22</v>
      </c>
      <c r="H191" s="22">
        <f t="shared" si="100"/>
        <v>220</v>
      </c>
      <c r="I191" s="22">
        <v>17</v>
      </c>
      <c r="J191" s="23">
        <f t="shared" si="101"/>
        <v>170</v>
      </c>
      <c r="O191" s="28">
        <v>10.99</v>
      </c>
      <c r="P191" s="28">
        <f t="shared" si="102"/>
        <v>109.9</v>
      </c>
      <c r="Q191" s="28">
        <v>7.33</v>
      </c>
      <c r="R191" s="31">
        <f t="shared" si="103"/>
        <v>73.3</v>
      </c>
      <c r="S191" s="22">
        <v>15.95</v>
      </c>
      <c r="T191" s="22">
        <f t="shared" si="104"/>
        <v>159.5</v>
      </c>
      <c r="U191" s="22">
        <v>14.95</v>
      </c>
      <c r="V191" s="23">
        <f t="shared" si="105"/>
        <v>149.5</v>
      </c>
      <c r="W191" s="22"/>
      <c r="X191" s="22"/>
      <c r="Y191" s="22">
        <v>9.99</v>
      </c>
      <c r="Z191" s="23">
        <f>$B$191*Y191</f>
        <v>99.9</v>
      </c>
    </row>
    <row r="192" spans="1:34" ht="18" customHeight="1" x14ac:dyDescent="0.2">
      <c r="A192" s="1" t="s">
        <v>20</v>
      </c>
      <c r="B192" s="7">
        <v>10</v>
      </c>
      <c r="C192" s="22">
        <v>16.89</v>
      </c>
      <c r="D192" s="22">
        <v>168.9</v>
      </c>
      <c r="E192" s="22">
        <v>14.89</v>
      </c>
      <c r="F192" s="23">
        <v>148.9</v>
      </c>
      <c r="G192" s="22">
        <v>23</v>
      </c>
      <c r="H192" s="22">
        <f t="shared" si="100"/>
        <v>230</v>
      </c>
      <c r="I192" s="22">
        <v>18</v>
      </c>
      <c r="J192" s="23">
        <f t="shared" si="101"/>
        <v>180</v>
      </c>
      <c r="O192" s="28">
        <v>11.99</v>
      </c>
      <c r="P192" s="28">
        <f t="shared" si="102"/>
        <v>119.9</v>
      </c>
      <c r="Q192" s="28">
        <v>8.33</v>
      </c>
      <c r="R192" s="31">
        <f t="shared" si="103"/>
        <v>83.3</v>
      </c>
      <c r="S192" s="22">
        <v>15.95</v>
      </c>
      <c r="T192" s="22">
        <f t="shared" si="104"/>
        <v>159.5</v>
      </c>
      <c r="U192" s="22">
        <v>14.95</v>
      </c>
      <c r="V192" s="23">
        <f t="shared" si="105"/>
        <v>149.5</v>
      </c>
      <c r="W192" s="22"/>
      <c r="X192" s="22"/>
      <c r="Y192" s="22">
        <v>10.99</v>
      </c>
      <c r="Z192" s="23">
        <f>$B$192*Y192</f>
        <v>109.9</v>
      </c>
    </row>
    <row r="193" spans="1:34" ht="18" customHeight="1" x14ac:dyDescent="0.2">
      <c r="A193" s="3" t="s">
        <v>9</v>
      </c>
      <c r="C193" s="22"/>
      <c r="D193" s="22">
        <f>SUM(D187:D192)</f>
        <v>3961.2000000000007</v>
      </c>
      <c r="E193" s="22"/>
      <c r="F193" s="23">
        <f>SUM(F187:F192)</f>
        <v>3401.2000000000007</v>
      </c>
      <c r="G193" s="22"/>
      <c r="H193" s="22">
        <f>SUM(H187:H192)</f>
        <v>5650</v>
      </c>
      <c r="I193" s="22"/>
      <c r="J193" s="23">
        <f>SUM(J187:J192)</f>
        <v>4250</v>
      </c>
      <c r="O193" s="28"/>
      <c r="P193" s="28">
        <f>SUM(P187:P192)</f>
        <v>2307.2000000000003</v>
      </c>
      <c r="Q193" s="28"/>
      <c r="R193" s="31">
        <f>SUM(R187:R192)</f>
        <v>1542.3999999999996</v>
      </c>
      <c r="S193" s="22"/>
      <c r="T193" s="22">
        <f>SUM(T187:T192)</f>
        <v>4466</v>
      </c>
      <c r="U193" s="22"/>
      <c r="V193" s="23">
        <f>SUM(V186:V192)</f>
        <v>4186</v>
      </c>
      <c r="W193" s="22"/>
      <c r="X193" s="22"/>
      <c r="Y193" s="22"/>
      <c r="Z193" s="23">
        <f>SUM(Z187:Z192)</f>
        <v>2287.2000000000003</v>
      </c>
    </row>
    <row r="194" spans="1:34" ht="18" customHeight="1" x14ac:dyDescent="0.2">
      <c r="O194" s="22"/>
      <c r="P194" s="22"/>
      <c r="Q194" s="22"/>
      <c r="R194" s="23"/>
    </row>
    <row r="195" spans="1:34" ht="18" customHeight="1" x14ac:dyDescent="0.25">
      <c r="A195" s="105" t="s">
        <v>39</v>
      </c>
      <c r="B195" s="105"/>
      <c r="C195" s="102" t="s">
        <v>21</v>
      </c>
      <c r="D195" s="102"/>
      <c r="E195" s="102" t="s">
        <v>22</v>
      </c>
      <c r="F195" s="102"/>
      <c r="G195" s="102" t="s">
        <v>21</v>
      </c>
      <c r="H195" s="102"/>
      <c r="I195" s="102" t="s">
        <v>22</v>
      </c>
      <c r="J195" s="102"/>
      <c r="K195" s="102" t="s">
        <v>21</v>
      </c>
      <c r="L195" s="102"/>
      <c r="M195" s="102" t="s">
        <v>22</v>
      </c>
      <c r="N195" s="102"/>
      <c r="O195" s="103" t="s">
        <v>21</v>
      </c>
      <c r="P195" s="103"/>
      <c r="Q195" s="103" t="s">
        <v>22</v>
      </c>
      <c r="R195" s="103"/>
      <c r="S195" s="102" t="s">
        <v>21</v>
      </c>
      <c r="T195" s="102"/>
      <c r="U195" s="102" t="s">
        <v>22</v>
      </c>
      <c r="V195" s="102"/>
      <c r="W195" s="102" t="s">
        <v>21</v>
      </c>
      <c r="X195" s="102"/>
      <c r="Y195" s="102" t="s">
        <v>22</v>
      </c>
      <c r="Z195" s="102"/>
      <c r="AA195" s="101" t="s">
        <v>21</v>
      </c>
      <c r="AB195" s="101"/>
      <c r="AC195" s="101" t="s">
        <v>22</v>
      </c>
      <c r="AD195" s="101"/>
      <c r="AE195" s="101" t="s">
        <v>21</v>
      </c>
      <c r="AF195" s="101"/>
      <c r="AG195" s="101" t="s">
        <v>22</v>
      </c>
      <c r="AH195" s="101"/>
    </row>
    <row r="196" spans="1:34" ht="42" x14ac:dyDescent="0.2">
      <c r="A196" s="2" t="s">
        <v>0</v>
      </c>
      <c r="B196" s="2" t="s">
        <v>1</v>
      </c>
      <c r="C196" s="5" t="s">
        <v>23</v>
      </c>
      <c r="D196" s="18" t="s">
        <v>24</v>
      </c>
      <c r="E196" s="5" t="s">
        <v>2</v>
      </c>
      <c r="F196" s="12" t="s">
        <v>24</v>
      </c>
      <c r="G196" s="5" t="s">
        <v>23</v>
      </c>
      <c r="H196" s="5" t="s">
        <v>24</v>
      </c>
      <c r="I196" s="5" t="s">
        <v>2</v>
      </c>
      <c r="J196" s="12" t="s">
        <v>24</v>
      </c>
      <c r="K196" s="5" t="s">
        <v>23</v>
      </c>
      <c r="L196" s="5" t="s">
        <v>24</v>
      </c>
      <c r="M196" s="5" t="s">
        <v>2</v>
      </c>
      <c r="N196" s="12" t="s">
        <v>24</v>
      </c>
      <c r="O196" s="29" t="s">
        <v>23</v>
      </c>
      <c r="P196" s="29" t="s">
        <v>24</v>
      </c>
      <c r="Q196" s="29" t="s">
        <v>2</v>
      </c>
      <c r="R196" s="30" t="s">
        <v>24</v>
      </c>
      <c r="S196" s="5" t="s">
        <v>23</v>
      </c>
      <c r="T196" s="5" t="s">
        <v>24</v>
      </c>
      <c r="U196" s="5" t="s">
        <v>2</v>
      </c>
      <c r="V196" s="12" t="s">
        <v>24</v>
      </c>
      <c r="W196" s="5" t="s">
        <v>23</v>
      </c>
      <c r="X196" s="5" t="s">
        <v>24</v>
      </c>
      <c r="Y196" s="5" t="s">
        <v>2</v>
      </c>
      <c r="Z196" s="12" t="s">
        <v>24</v>
      </c>
      <c r="AA196" s="35" t="s">
        <v>23</v>
      </c>
      <c r="AB196" s="35" t="s">
        <v>24</v>
      </c>
      <c r="AC196" s="35" t="s">
        <v>2</v>
      </c>
      <c r="AD196" s="37" t="s">
        <v>24</v>
      </c>
      <c r="AE196" s="35" t="s">
        <v>23</v>
      </c>
      <c r="AF196" s="35" t="s">
        <v>24</v>
      </c>
      <c r="AG196" s="35" t="s">
        <v>2</v>
      </c>
      <c r="AH196" s="37" t="s">
        <v>24</v>
      </c>
    </row>
    <row r="197" spans="1:34" ht="18" customHeight="1" x14ac:dyDescent="0.2">
      <c r="A197" s="1" t="s">
        <v>15</v>
      </c>
      <c r="B197" s="7">
        <v>300</v>
      </c>
      <c r="C197" s="22">
        <v>10.79</v>
      </c>
      <c r="D197" s="22">
        <v>3237</v>
      </c>
      <c r="E197" s="22">
        <v>8.7899999999999991</v>
      </c>
      <c r="F197" s="23">
        <v>2637</v>
      </c>
      <c r="G197" s="22">
        <v>6.75</v>
      </c>
      <c r="H197" s="22">
        <f>B197*G197</f>
        <v>2025</v>
      </c>
      <c r="I197" s="22">
        <v>4.75</v>
      </c>
      <c r="J197" s="23">
        <f>B197*I197</f>
        <v>1425</v>
      </c>
      <c r="O197" s="28">
        <v>4.63</v>
      </c>
      <c r="P197" s="28">
        <f>B197*O197</f>
        <v>1389</v>
      </c>
      <c r="Q197" s="28">
        <v>2.37</v>
      </c>
      <c r="R197" s="31">
        <f>B197*Q197</f>
        <v>711</v>
      </c>
      <c r="S197" s="22">
        <v>5.6</v>
      </c>
      <c r="T197" s="22">
        <f>B197*S197</f>
        <v>1680</v>
      </c>
      <c r="U197" s="22">
        <v>4.55</v>
      </c>
      <c r="V197" s="23">
        <f>B197*U197</f>
        <v>1365</v>
      </c>
      <c r="W197" s="22">
        <v>6.22</v>
      </c>
      <c r="X197" s="22">
        <f>$B$197*W197</f>
        <v>1866</v>
      </c>
      <c r="Y197" s="22">
        <v>3.72</v>
      </c>
      <c r="Z197" s="22">
        <f>$B$197*Y197</f>
        <v>1116</v>
      </c>
    </row>
    <row r="198" spans="1:34" ht="18" customHeight="1" x14ac:dyDescent="0.2">
      <c r="A198" s="1" t="s">
        <v>16</v>
      </c>
      <c r="B198" s="7">
        <v>300</v>
      </c>
      <c r="C198" s="22">
        <v>10.79</v>
      </c>
      <c r="D198" s="22">
        <v>3237</v>
      </c>
      <c r="E198" s="22">
        <v>8.7899999999999991</v>
      </c>
      <c r="F198" s="23">
        <v>2637</v>
      </c>
      <c r="G198" s="22">
        <v>6.75</v>
      </c>
      <c r="H198" s="22">
        <f t="shared" ref="H198:H202" si="106">B198*G198</f>
        <v>2025</v>
      </c>
      <c r="I198" s="22">
        <v>4.75</v>
      </c>
      <c r="J198" s="23">
        <f t="shared" ref="J198:J202" si="107">B198*I198</f>
        <v>1425</v>
      </c>
      <c r="O198" s="28">
        <v>4.63</v>
      </c>
      <c r="P198" s="28">
        <f t="shared" ref="P198:P202" si="108">B198*O198</f>
        <v>1389</v>
      </c>
      <c r="Q198" s="28">
        <v>2.37</v>
      </c>
      <c r="R198" s="31">
        <f t="shared" ref="R198:R202" si="109">B198*Q198</f>
        <v>711</v>
      </c>
      <c r="S198" s="22">
        <v>5.6</v>
      </c>
      <c r="T198" s="22">
        <f t="shared" ref="T198:T202" si="110">B198*S198</f>
        <v>1680</v>
      </c>
      <c r="U198" s="22">
        <v>4.55</v>
      </c>
      <c r="V198" s="23">
        <f t="shared" ref="V198:V202" si="111">B198*U198</f>
        <v>1365</v>
      </c>
      <c r="W198" s="22">
        <v>6.22</v>
      </c>
      <c r="X198" s="22">
        <f>$B$198*W198</f>
        <v>1866</v>
      </c>
      <c r="Y198" s="22">
        <v>3.72</v>
      </c>
      <c r="Z198" s="22">
        <f>$B$198*Y198</f>
        <v>1116</v>
      </c>
    </row>
    <row r="199" spans="1:34" ht="18" customHeight="1" x14ac:dyDescent="0.2">
      <c r="A199" s="1" t="s">
        <v>17</v>
      </c>
      <c r="B199" s="7">
        <v>300</v>
      </c>
      <c r="C199" s="22">
        <v>10.79</v>
      </c>
      <c r="D199" s="22">
        <v>3237</v>
      </c>
      <c r="E199" s="22">
        <v>8.7899999999999991</v>
      </c>
      <c r="F199" s="23">
        <v>2637</v>
      </c>
      <c r="G199" s="22">
        <v>6.75</v>
      </c>
      <c r="H199" s="22">
        <f t="shared" si="106"/>
        <v>2025</v>
      </c>
      <c r="I199" s="22">
        <v>4.75</v>
      </c>
      <c r="J199" s="23">
        <f t="shared" si="107"/>
        <v>1425</v>
      </c>
      <c r="O199" s="28">
        <v>4.63</v>
      </c>
      <c r="P199" s="28">
        <f t="shared" si="108"/>
        <v>1389</v>
      </c>
      <c r="Q199" s="28">
        <v>2.37</v>
      </c>
      <c r="R199" s="31">
        <f t="shared" si="109"/>
        <v>711</v>
      </c>
      <c r="S199" s="22">
        <v>5.6</v>
      </c>
      <c r="T199" s="22">
        <f t="shared" si="110"/>
        <v>1680</v>
      </c>
      <c r="U199" s="22">
        <v>4.55</v>
      </c>
      <c r="V199" s="23">
        <f t="shared" si="111"/>
        <v>1365</v>
      </c>
      <c r="W199" s="22">
        <v>6.22</v>
      </c>
      <c r="X199" s="22">
        <f>$B$199*W199</f>
        <v>1866</v>
      </c>
      <c r="Y199" s="22">
        <v>3.72</v>
      </c>
      <c r="Z199" s="22">
        <f>$B$199*Y199</f>
        <v>1116</v>
      </c>
    </row>
    <row r="200" spans="1:34" ht="18" customHeight="1" x14ac:dyDescent="0.2">
      <c r="A200" s="1" t="s">
        <v>18</v>
      </c>
      <c r="B200" s="7">
        <v>100</v>
      </c>
      <c r="C200" s="22">
        <v>10.79</v>
      </c>
      <c r="D200" s="22">
        <v>1079</v>
      </c>
      <c r="E200" s="22">
        <v>8.7899999999999991</v>
      </c>
      <c r="F200" s="23">
        <v>879</v>
      </c>
      <c r="G200" s="22">
        <v>6.75</v>
      </c>
      <c r="H200" s="22">
        <f t="shared" si="106"/>
        <v>675</v>
      </c>
      <c r="I200" s="22">
        <v>4.75</v>
      </c>
      <c r="J200" s="23">
        <f t="shared" si="107"/>
        <v>475</v>
      </c>
      <c r="O200" s="28">
        <v>4.63</v>
      </c>
      <c r="P200" s="28">
        <f t="shared" si="108"/>
        <v>463</v>
      </c>
      <c r="Q200" s="28">
        <v>2.37</v>
      </c>
      <c r="R200" s="31">
        <f t="shared" si="109"/>
        <v>237</v>
      </c>
      <c r="S200" s="22">
        <v>5.6</v>
      </c>
      <c r="T200" s="22">
        <f t="shared" si="110"/>
        <v>560</v>
      </c>
      <c r="U200" s="22">
        <v>4.55</v>
      </c>
      <c r="V200" s="23">
        <f t="shared" si="111"/>
        <v>455</v>
      </c>
      <c r="W200" s="22">
        <v>6.22</v>
      </c>
      <c r="X200" s="22">
        <f>$B$200*W200</f>
        <v>622</v>
      </c>
      <c r="Y200" s="22">
        <v>3.72</v>
      </c>
      <c r="Z200" s="22">
        <f>$B$200*Y200</f>
        <v>372</v>
      </c>
    </row>
    <row r="201" spans="1:34" ht="18" customHeight="1" x14ac:dyDescent="0.2">
      <c r="A201" s="1" t="s">
        <v>19</v>
      </c>
      <c r="B201" s="7">
        <v>10</v>
      </c>
      <c r="C201" s="22">
        <v>11.79</v>
      </c>
      <c r="D201" s="22">
        <v>117.9</v>
      </c>
      <c r="E201" s="22">
        <v>9.7899999999999991</v>
      </c>
      <c r="F201" s="23">
        <v>97.9</v>
      </c>
      <c r="G201" s="22">
        <v>7.75</v>
      </c>
      <c r="H201" s="22">
        <f t="shared" si="106"/>
        <v>77.5</v>
      </c>
      <c r="I201" s="22">
        <v>5.75</v>
      </c>
      <c r="J201" s="23">
        <f t="shared" si="107"/>
        <v>57.5</v>
      </c>
      <c r="O201" s="28">
        <v>6.63</v>
      </c>
      <c r="P201" s="28">
        <f t="shared" si="108"/>
        <v>66.3</v>
      </c>
      <c r="Q201" s="28">
        <v>4.37</v>
      </c>
      <c r="R201" s="31">
        <f t="shared" si="109"/>
        <v>43.7</v>
      </c>
      <c r="S201" s="22">
        <v>5.6</v>
      </c>
      <c r="T201" s="22">
        <f t="shared" si="110"/>
        <v>56</v>
      </c>
      <c r="U201" s="22">
        <v>4.55</v>
      </c>
      <c r="V201" s="23">
        <f t="shared" si="111"/>
        <v>45.5</v>
      </c>
      <c r="W201" s="22">
        <v>8.2200000000000006</v>
      </c>
      <c r="X201" s="22">
        <f>$B$201*W201</f>
        <v>82.2</v>
      </c>
      <c r="Y201" s="22">
        <v>5.72</v>
      </c>
      <c r="Z201" s="22">
        <f>$B$201*Y201</f>
        <v>57.199999999999996</v>
      </c>
    </row>
    <row r="202" spans="1:34" ht="18" customHeight="1" x14ac:dyDescent="0.2">
      <c r="A202" s="1" t="s">
        <v>20</v>
      </c>
      <c r="B202" s="7">
        <v>10</v>
      </c>
      <c r="C202" s="22">
        <v>12.99</v>
      </c>
      <c r="D202" s="22">
        <v>129.9</v>
      </c>
      <c r="E202" s="22">
        <v>10.99</v>
      </c>
      <c r="F202" s="23">
        <v>109.9</v>
      </c>
      <c r="G202" s="22">
        <v>8.25</v>
      </c>
      <c r="H202" s="22">
        <f t="shared" si="106"/>
        <v>82.5</v>
      </c>
      <c r="I202" s="22">
        <v>6.25</v>
      </c>
      <c r="J202" s="23">
        <f t="shared" si="107"/>
        <v>62.5</v>
      </c>
      <c r="O202" s="28">
        <v>7.63</v>
      </c>
      <c r="P202" s="28">
        <f t="shared" si="108"/>
        <v>76.3</v>
      </c>
      <c r="Q202" s="28">
        <v>5.37</v>
      </c>
      <c r="R202" s="31">
        <f t="shared" si="109"/>
        <v>53.7</v>
      </c>
      <c r="S202" s="22">
        <v>5.6</v>
      </c>
      <c r="T202" s="22">
        <f t="shared" si="110"/>
        <v>56</v>
      </c>
      <c r="U202" s="22">
        <v>4.55</v>
      </c>
      <c r="V202" s="23">
        <f t="shared" si="111"/>
        <v>45.5</v>
      </c>
      <c r="W202" s="22">
        <v>9.2200000000000006</v>
      </c>
      <c r="X202" s="22">
        <f>$B$202*W202</f>
        <v>92.2</v>
      </c>
      <c r="Y202" s="22">
        <v>6.72</v>
      </c>
      <c r="Z202" s="22">
        <f>$B$202*Y202</f>
        <v>67.2</v>
      </c>
    </row>
    <row r="203" spans="1:34" ht="18" customHeight="1" x14ac:dyDescent="0.2">
      <c r="A203" s="3" t="s">
        <v>9</v>
      </c>
      <c r="C203" s="22"/>
      <c r="D203" s="22">
        <f>SUM(D197:D202)</f>
        <v>11037.8</v>
      </c>
      <c r="E203" s="22"/>
      <c r="F203" s="23">
        <f>SUM(F197:F202)</f>
        <v>8997.7999999999993</v>
      </c>
      <c r="G203" s="22"/>
      <c r="H203" s="22">
        <f>SUM(H197:H202)</f>
        <v>6910</v>
      </c>
      <c r="I203" s="22"/>
      <c r="J203" s="23">
        <f>SUM(J197:J202)</f>
        <v>4870</v>
      </c>
      <c r="O203" s="28"/>
      <c r="P203" s="28">
        <f>SUM(P197:P202)</f>
        <v>4772.6000000000004</v>
      </c>
      <c r="Q203" s="28"/>
      <c r="R203" s="31">
        <f>SUM(R197:R202)</f>
        <v>2467.3999999999996</v>
      </c>
      <c r="S203" s="22"/>
      <c r="T203" s="22">
        <f>SUM(T197:T202)</f>
        <v>5712</v>
      </c>
      <c r="U203" s="22"/>
      <c r="V203" s="23">
        <f>SUM(V197:V202)</f>
        <v>4641</v>
      </c>
      <c r="W203" s="22"/>
      <c r="X203" s="23">
        <f>SUM(X197:X202)</f>
        <v>6394.4</v>
      </c>
      <c r="Y203" s="22"/>
      <c r="Z203" s="23">
        <f>SUM(Z197:Z202)</f>
        <v>3844.3999999999996</v>
      </c>
    </row>
    <row r="204" spans="1:34" ht="18" customHeight="1" x14ac:dyDescent="0.2">
      <c r="O204" s="22"/>
      <c r="P204" s="22"/>
      <c r="Q204" s="22"/>
      <c r="R204" s="23"/>
      <c r="S204" s="22"/>
      <c r="T204" s="22"/>
      <c r="U204" s="22"/>
      <c r="V204" s="23"/>
    </row>
    <row r="205" spans="1:34" ht="18" customHeight="1" x14ac:dyDescent="0.25">
      <c r="A205" s="105" t="s">
        <v>40</v>
      </c>
      <c r="B205" s="105"/>
      <c r="C205" s="102" t="s">
        <v>21</v>
      </c>
      <c r="D205" s="102"/>
      <c r="E205" s="102" t="s">
        <v>22</v>
      </c>
      <c r="F205" s="102"/>
      <c r="G205" s="102" t="s">
        <v>21</v>
      </c>
      <c r="H205" s="102"/>
      <c r="I205" s="102" t="s">
        <v>22</v>
      </c>
      <c r="J205" s="102"/>
      <c r="K205" s="102" t="s">
        <v>21</v>
      </c>
      <c r="L205" s="102"/>
      <c r="M205" s="102" t="s">
        <v>22</v>
      </c>
      <c r="N205" s="102"/>
      <c r="O205" s="102" t="s">
        <v>21</v>
      </c>
      <c r="P205" s="102"/>
      <c r="Q205" s="102" t="s">
        <v>22</v>
      </c>
      <c r="R205" s="102"/>
      <c r="S205" s="103" t="s">
        <v>21</v>
      </c>
      <c r="T205" s="103"/>
      <c r="U205" s="102" t="s">
        <v>22</v>
      </c>
      <c r="V205" s="102"/>
      <c r="W205" s="102" t="s">
        <v>21</v>
      </c>
      <c r="X205" s="102"/>
      <c r="Y205" s="103" t="s">
        <v>22</v>
      </c>
      <c r="Z205" s="103"/>
      <c r="AA205" s="101" t="s">
        <v>21</v>
      </c>
      <c r="AB205" s="101"/>
      <c r="AC205" s="101" t="s">
        <v>22</v>
      </c>
      <c r="AD205" s="101"/>
      <c r="AE205" s="101" t="s">
        <v>21</v>
      </c>
      <c r="AF205" s="101"/>
      <c r="AG205" s="101" t="s">
        <v>22</v>
      </c>
      <c r="AH205" s="101"/>
    </row>
    <row r="206" spans="1:34" ht="42" x14ac:dyDescent="0.2">
      <c r="A206" s="2" t="s">
        <v>0</v>
      </c>
      <c r="B206" s="2" t="s">
        <v>1</v>
      </c>
      <c r="C206" s="5" t="s">
        <v>23</v>
      </c>
      <c r="D206" s="18" t="s">
        <v>24</v>
      </c>
      <c r="E206" s="5" t="s">
        <v>2</v>
      </c>
      <c r="F206" s="12" t="s">
        <v>24</v>
      </c>
      <c r="G206" s="5" t="s">
        <v>23</v>
      </c>
      <c r="H206" s="5" t="s">
        <v>24</v>
      </c>
      <c r="I206" s="5" t="s">
        <v>2</v>
      </c>
      <c r="J206" s="12" t="s">
        <v>24</v>
      </c>
      <c r="K206" s="5" t="s">
        <v>23</v>
      </c>
      <c r="L206" s="5" t="s">
        <v>24</v>
      </c>
      <c r="M206" s="5" t="s">
        <v>2</v>
      </c>
      <c r="N206" s="12" t="s">
        <v>24</v>
      </c>
      <c r="O206" s="5" t="s">
        <v>23</v>
      </c>
      <c r="P206" s="5" t="s">
        <v>24</v>
      </c>
      <c r="Q206" s="5" t="s">
        <v>2</v>
      </c>
      <c r="R206" s="12" t="s">
        <v>24</v>
      </c>
      <c r="S206" s="29" t="s">
        <v>23</v>
      </c>
      <c r="T206" s="29" t="s">
        <v>24</v>
      </c>
      <c r="U206" s="5" t="s">
        <v>2</v>
      </c>
      <c r="V206" s="12" t="s">
        <v>24</v>
      </c>
      <c r="W206" s="5" t="s">
        <v>23</v>
      </c>
      <c r="X206" s="5" t="s">
        <v>24</v>
      </c>
      <c r="Y206" s="29" t="s">
        <v>2</v>
      </c>
      <c r="Z206" s="30" t="s">
        <v>24</v>
      </c>
      <c r="AA206" s="35" t="s">
        <v>23</v>
      </c>
      <c r="AB206" s="35" t="s">
        <v>24</v>
      </c>
      <c r="AC206" s="35" t="s">
        <v>2</v>
      </c>
      <c r="AD206" s="37" t="s">
        <v>24</v>
      </c>
      <c r="AE206" s="35" t="s">
        <v>23</v>
      </c>
      <c r="AF206" s="35" t="s">
        <v>24</v>
      </c>
      <c r="AG206" s="35" t="s">
        <v>2</v>
      </c>
      <c r="AH206" s="37" t="s">
        <v>24</v>
      </c>
    </row>
    <row r="207" spans="1:34" ht="18" customHeight="1" x14ac:dyDescent="0.2">
      <c r="A207" s="1" t="s">
        <v>15</v>
      </c>
      <c r="B207" s="7">
        <v>100</v>
      </c>
      <c r="C207" s="22">
        <v>11.35</v>
      </c>
      <c r="D207" s="22">
        <v>1135</v>
      </c>
      <c r="E207" s="22">
        <v>9.35</v>
      </c>
      <c r="F207" s="23">
        <v>935</v>
      </c>
      <c r="G207" s="22">
        <v>10.75</v>
      </c>
      <c r="H207" s="22">
        <f>B207*G207</f>
        <v>1075</v>
      </c>
      <c r="I207" s="22">
        <v>8.75</v>
      </c>
      <c r="J207" s="23">
        <f>B207*I207</f>
        <v>875</v>
      </c>
      <c r="O207" s="22">
        <v>11.11</v>
      </c>
      <c r="P207" s="22">
        <f>B207*O207</f>
        <v>1111</v>
      </c>
      <c r="Q207" s="22">
        <v>7.77</v>
      </c>
      <c r="R207" s="23">
        <f>B207*Q207</f>
        <v>777</v>
      </c>
      <c r="S207" s="28">
        <v>9.1</v>
      </c>
      <c r="T207" s="28">
        <f>B207*S207</f>
        <v>910</v>
      </c>
      <c r="U207" s="22">
        <v>8.0500000000000007</v>
      </c>
      <c r="V207" s="23">
        <f>B207*U207</f>
        <v>805.00000000000011</v>
      </c>
      <c r="W207" s="22"/>
      <c r="X207" s="22"/>
      <c r="Y207" s="28">
        <v>9.8000000000000007</v>
      </c>
      <c r="Z207" s="28">
        <f>$B$207*Y207</f>
        <v>980.00000000000011</v>
      </c>
    </row>
    <row r="208" spans="1:34" ht="18" customHeight="1" x14ac:dyDescent="0.2">
      <c r="A208" s="1" t="s">
        <v>16</v>
      </c>
      <c r="B208" s="7">
        <v>100</v>
      </c>
      <c r="C208" s="22">
        <v>11.35</v>
      </c>
      <c r="D208" s="22">
        <v>1135</v>
      </c>
      <c r="E208" s="22">
        <v>9.35</v>
      </c>
      <c r="F208" s="23">
        <v>935</v>
      </c>
      <c r="G208" s="22">
        <v>10.75</v>
      </c>
      <c r="H208" s="22">
        <f t="shared" ref="H208:H212" si="112">B208*G208</f>
        <v>1075</v>
      </c>
      <c r="I208" s="22">
        <v>8.75</v>
      </c>
      <c r="J208" s="23">
        <f t="shared" ref="J208:J212" si="113">B208*I208</f>
        <v>875</v>
      </c>
      <c r="O208" s="22">
        <v>11.11</v>
      </c>
      <c r="P208" s="22">
        <f t="shared" ref="P208:P212" si="114">B208*O208</f>
        <v>1111</v>
      </c>
      <c r="Q208" s="22">
        <v>7.77</v>
      </c>
      <c r="R208" s="23">
        <f t="shared" ref="R208:R212" si="115">B208*Q208</f>
        <v>777</v>
      </c>
      <c r="S208" s="28">
        <v>9.1</v>
      </c>
      <c r="T208" s="28">
        <f t="shared" ref="T208:T212" si="116">B208*S208</f>
        <v>910</v>
      </c>
      <c r="U208" s="22">
        <v>8.0500000000000007</v>
      </c>
      <c r="V208" s="23">
        <f t="shared" ref="V208:V212" si="117">B208*U208</f>
        <v>805.00000000000011</v>
      </c>
      <c r="W208" s="22"/>
      <c r="X208" s="22"/>
      <c r="Y208" s="28">
        <v>9.8000000000000007</v>
      </c>
      <c r="Z208" s="28">
        <f>$B$208*Y208</f>
        <v>980.00000000000011</v>
      </c>
    </row>
    <row r="209" spans="1:34" ht="18" customHeight="1" x14ac:dyDescent="0.2">
      <c r="A209" s="1" t="s">
        <v>17</v>
      </c>
      <c r="B209" s="7">
        <v>100</v>
      </c>
      <c r="C209" s="22">
        <v>11.35</v>
      </c>
      <c r="D209" s="22">
        <v>1135</v>
      </c>
      <c r="E209" s="22">
        <v>9.35</v>
      </c>
      <c r="F209" s="23">
        <v>935</v>
      </c>
      <c r="G209" s="22">
        <v>10.75</v>
      </c>
      <c r="H209" s="22">
        <f t="shared" si="112"/>
        <v>1075</v>
      </c>
      <c r="I209" s="22">
        <v>8.75</v>
      </c>
      <c r="J209" s="23">
        <f t="shared" si="113"/>
        <v>875</v>
      </c>
      <c r="O209" s="22">
        <v>11.11</v>
      </c>
      <c r="P209" s="22">
        <f t="shared" si="114"/>
        <v>1111</v>
      </c>
      <c r="Q209" s="22">
        <v>7.77</v>
      </c>
      <c r="R209" s="23">
        <f t="shared" si="115"/>
        <v>777</v>
      </c>
      <c r="S209" s="28">
        <v>9.1</v>
      </c>
      <c r="T209" s="28">
        <f t="shared" si="116"/>
        <v>910</v>
      </c>
      <c r="U209" s="22">
        <v>8.0500000000000007</v>
      </c>
      <c r="V209" s="23">
        <f t="shared" si="117"/>
        <v>805.00000000000011</v>
      </c>
      <c r="W209" s="22"/>
      <c r="X209" s="22"/>
      <c r="Y209" s="28">
        <v>9.8000000000000007</v>
      </c>
      <c r="Z209" s="28">
        <f>$B$209*Y209</f>
        <v>980.00000000000011</v>
      </c>
    </row>
    <row r="210" spans="1:34" ht="18" customHeight="1" x14ac:dyDescent="0.2">
      <c r="A210" s="1" t="s">
        <v>18</v>
      </c>
      <c r="B210" s="7">
        <v>50</v>
      </c>
      <c r="C210" s="22">
        <v>11.35</v>
      </c>
      <c r="D210" s="22">
        <v>567.5</v>
      </c>
      <c r="E210" s="22">
        <v>9.35</v>
      </c>
      <c r="F210" s="23">
        <v>467.5</v>
      </c>
      <c r="G210" s="22">
        <v>10.75</v>
      </c>
      <c r="H210" s="22">
        <f t="shared" si="112"/>
        <v>537.5</v>
      </c>
      <c r="I210" s="22">
        <v>8.75</v>
      </c>
      <c r="J210" s="23">
        <f t="shared" si="113"/>
        <v>437.5</v>
      </c>
      <c r="O210" s="22">
        <v>11.11</v>
      </c>
      <c r="P210" s="22">
        <f t="shared" si="114"/>
        <v>555.5</v>
      </c>
      <c r="Q210" s="22">
        <v>7.77</v>
      </c>
      <c r="R210" s="23">
        <f t="shared" si="115"/>
        <v>388.5</v>
      </c>
      <c r="S210" s="28">
        <v>9.1</v>
      </c>
      <c r="T210" s="28">
        <f t="shared" si="116"/>
        <v>455</v>
      </c>
      <c r="U210" s="22">
        <v>8.0500000000000007</v>
      </c>
      <c r="V210" s="23">
        <f t="shared" si="117"/>
        <v>402.50000000000006</v>
      </c>
      <c r="W210" s="22"/>
      <c r="X210" s="22"/>
      <c r="Y210" s="28">
        <v>9.8000000000000007</v>
      </c>
      <c r="Z210" s="28">
        <f>$B$210*Y210</f>
        <v>490.00000000000006</v>
      </c>
    </row>
    <row r="211" spans="1:34" ht="18" customHeight="1" x14ac:dyDescent="0.2">
      <c r="A211" s="1" t="s">
        <v>19</v>
      </c>
      <c r="B211" s="7">
        <v>10</v>
      </c>
      <c r="C211" s="22">
        <v>12.85</v>
      </c>
      <c r="D211" s="22">
        <v>128.5</v>
      </c>
      <c r="E211" s="22">
        <v>10.85</v>
      </c>
      <c r="F211" s="23">
        <v>108.5</v>
      </c>
      <c r="G211" s="22">
        <v>11.75</v>
      </c>
      <c r="H211" s="22">
        <f t="shared" si="112"/>
        <v>117.5</v>
      </c>
      <c r="I211" s="22">
        <v>9.75</v>
      </c>
      <c r="J211" s="23">
        <f t="shared" si="113"/>
        <v>97.5</v>
      </c>
      <c r="O211" s="22">
        <v>13.11</v>
      </c>
      <c r="P211" s="22">
        <f t="shared" si="114"/>
        <v>131.1</v>
      </c>
      <c r="Q211" s="22">
        <v>9.77</v>
      </c>
      <c r="R211" s="23">
        <f t="shared" si="115"/>
        <v>97.699999999999989</v>
      </c>
      <c r="S211" s="28">
        <v>9.1</v>
      </c>
      <c r="T211" s="28">
        <f t="shared" si="116"/>
        <v>91</v>
      </c>
      <c r="U211" s="22">
        <v>8.0500000000000007</v>
      </c>
      <c r="V211" s="23">
        <f t="shared" si="117"/>
        <v>80.5</v>
      </c>
      <c r="W211" s="22"/>
      <c r="X211" s="22"/>
      <c r="Y211" s="28">
        <v>9.8000000000000007</v>
      </c>
      <c r="Z211" s="28">
        <f>$B$211*Y211</f>
        <v>98</v>
      </c>
    </row>
    <row r="212" spans="1:34" ht="18" customHeight="1" x14ac:dyDescent="0.2">
      <c r="A212" s="1" t="s">
        <v>20</v>
      </c>
      <c r="B212" s="7">
        <v>10</v>
      </c>
      <c r="C212" s="22">
        <v>14.05</v>
      </c>
      <c r="D212" s="22">
        <v>140.5</v>
      </c>
      <c r="E212" s="22">
        <v>12.05</v>
      </c>
      <c r="F212" s="23">
        <v>120.5</v>
      </c>
      <c r="G212" s="22">
        <v>13.25</v>
      </c>
      <c r="H212" s="22">
        <f t="shared" si="112"/>
        <v>132.5</v>
      </c>
      <c r="I212" s="22">
        <v>10.25</v>
      </c>
      <c r="J212" s="23">
        <f t="shared" si="113"/>
        <v>102.5</v>
      </c>
      <c r="O212" s="22">
        <v>14.11</v>
      </c>
      <c r="P212" s="22">
        <f t="shared" si="114"/>
        <v>141.1</v>
      </c>
      <c r="Q212" s="22">
        <v>10.77</v>
      </c>
      <c r="R212" s="23">
        <f t="shared" si="115"/>
        <v>107.69999999999999</v>
      </c>
      <c r="S212" s="28">
        <v>9.1</v>
      </c>
      <c r="T212" s="28">
        <f t="shared" si="116"/>
        <v>91</v>
      </c>
      <c r="U212" s="22">
        <v>8.0500000000000007</v>
      </c>
      <c r="V212" s="23">
        <f t="shared" si="117"/>
        <v>80.5</v>
      </c>
      <c r="W212" s="22"/>
      <c r="X212" s="22"/>
      <c r="Y212" s="28">
        <v>12.28</v>
      </c>
      <c r="Z212" s="28">
        <f>$B$212*Y212</f>
        <v>122.8</v>
      </c>
    </row>
    <row r="213" spans="1:34" ht="18" customHeight="1" x14ac:dyDescent="0.2">
      <c r="A213" s="3" t="s">
        <v>9</v>
      </c>
      <c r="C213" s="22"/>
      <c r="D213" s="22">
        <f>SUM(D207:D212)</f>
        <v>4241.5</v>
      </c>
      <c r="E213" s="22"/>
      <c r="F213" s="23">
        <f>SUM(F207:F212)</f>
        <v>3501.5</v>
      </c>
      <c r="G213" s="22"/>
      <c r="H213" s="22">
        <f>SUM(H207:H212)</f>
        <v>4012.5</v>
      </c>
      <c r="I213" s="22"/>
      <c r="J213" s="23">
        <f>SUM(J207:J212)</f>
        <v>3262.5</v>
      </c>
      <c r="O213" s="22"/>
      <c r="P213" s="22">
        <f>SUM(P207:P212)</f>
        <v>4160.7</v>
      </c>
      <c r="Q213" s="22"/>
      <c r="R213" s="23">
        <f>SUM(R207:R212)</f>
        <v>2924.8999999999996</v>
      </c>
      <c r="S213" s="28"/>
      <c r="T213" s="28">
        <f>SUM(T207:T212)</f>
        <v>3367</v>
      </c>
      <c r="U213" s="22"/>
      <c r="V213" s="23">
        <f>SUM(V207:V212)</f>
        <v>2978.5000000000005</v>
      </c>
      <c r="W213" s="22"/>
      <c r="X213" s="22"/>
      <c r="Y213" s="28"/>
      <c r="Z213" s="31">
        <f>SUM(Z207:Z212)</f>
        <v>3650.8000000000006</v>
      </c>
    </row>
    <row r="214" spans="1:34" ht="18" customHeight="1" x14ac:dyDescent="0.2">
      <c r="A214" s="3"/>
      <c r="C214" s="22"/>
      <c r="E214" s="22"/>
      <c r="F214" s="52"/>
      <c r="G214" s="22"/>
      <c r="H214" s="22"/>
      <c r="I214" s="22"/>
      <c r="J214" s="52"/>
      <c r="N214" s="50"/>
      <c r="O214" s="22"/>
      <c r="P214" s="22"/>
      <c r="Q214" s="22"/>
      <c r="R214" s="52"/>
      <c r="S214" s="28"/>
      <c r="T214" s="28"/>
      <c r="U214" s="22"/>
      <c r="V214" s="52"/>
      <c r="W214" s="22"/>
      <c r="X214" s="22"/>
      <c r="Y214" s="28"/>
      <c r="Z214" s="53"/>
      <c r="AA214" s="45"/>
      <c r="AB214" s="45"/>
      <c r="AC214" s="45"/>
      <c r="AD214" s="51"/>
      <c r="AE214" s="45"/>
      <c r="AF214" s="45"/>
      <c r="AG214" s="45"/>
      <c r="AH214" s="51"/>
    </row>
    <row r="215" spans="1:34" ht="15" x14ac:dyDescent="0.25">
      <c r="A215" s="10" t="s">
        <v>41</v>
      </c>
      <c r="B215" s="17"/>
      <c r="C215" s="103" t="s">
        <v>21</v>
      </c>
      <c r="D215" s="103"/>
      <c r="E215" s="103" t="s">
        <v>22</v>
      </c>
      <c r="F215" s="103"/>
      <c r="G215" s="102" t="s">
        <v>21</v>
      </c>
      <c r="H215" s="102"/>
      <c r="I215" s="102" t="s">
        <v>22</v>
      </c>
      <c r="J215" s="102"/>
      <c r="K215" s="102" t="s">
        <v>21</v>
      </c>
      <c r="L215" s="102"/>
      <c r="M215" s="102" t="s">
        <v>22</v>
      </c>
      <c r="N215" s="102"/>
      <c r="O215" s="102" t="s">
        <v>21</v>
      </c>
      <c r="P215" s="102"/>
      <c r="Q215" s="102" t="s">
        <v>22</v>
      </c>
      <c r="R215" s="102"/>
      <c r="S215" s="102" t="s">
        <v>21</v>
      </c>
      <c r="T215" s="102"/>
      <c r="U215" s="102" t="s">
        <v>22</v>
      </c>
      <c r="V215" s="102"/>
      <c r="W215" s="102" t="s">
        <v>21</v>
      </c>
      <c r="X215" s="102"/>
      <c r="Y215" s="102" t="s">
        <v>22</v>
      </c>
      <c r="Z215" s="102"/>
      <c r="AA215" s="101" t="s">
        <v>21</v>
      </c>
      <c r="AB215" s="101"/>
      <c r="AC215" s="101" t="s">
        <v>22</v>
      </c>
      <c r="AD215" s="101"/>
      <c r="AE215" s="101" t="s">
        <v>21</v>
      </c>
      <c r="AF215" s="101"/>
      <c r="AG215" s="101" t="s">
        <v>22</v>
      </c>
      <c r="AH215" s="101"/>
    </row>
    <row r="216" spans="1:34" ht="42" x14ac:dyDescent="0.2">
      <c r="A216" s="2" t="s">
        <v>0</v>
      </c>
      <c r="B216" s="2" t="s">
        <v>1</v>
      </c>
      <c r="C216" s="29" t="s">
        <v>23</v>
      </c>
      <c r="D216" s="38" t="s">
        <v>24</v>
      </c>
      <c r="E216" s="29" t="s">
        <v>2</v>
      </c>
      <c r="F216" s="30" t="s">
        <v>24</v>
      </c>
      <c r="G216" s="5" t="s">
        <v>23</v>
      </c>
      <c r="H216" s="5" t="s">
        <v>24</v>
      </c>
      <c r="I216" s="5" t="s">
        <v>2</v>
      </c>
      <c r="J216" s="12" t="s">
        <v>24</v>
      </c>
      <c r="K216" s="5" t="s">
        <v>23</v>
      </c>
      <c r="L216" s="5" t="s">
        <v>24</v>
      </c>
      <c r="M216" s="5" t="s">
        <v>2</v>
      </c>
      <c r="N216" s="12" t="s">
        <v>24</v>
      </c>
      <c r="O216" s="5" t="s">
        <v>23</v>
      </c>
      <c r="P216" s="5" t="s">
        <v>24</v>
      </c>
      <c r="Q216" s="5" t="s">
        <v>2</v>
      </c>
      <c r="R216" s="12" t="s">
        <v>24</v>
      </c>
      <c r="S216" s="5" t="s">
        <v>23</v>
      </c>
      <c r="T216" s="5" t="s">
        <v>24</v>
      </c>
      <c r="U216" s="5" t="s">
        <v>2</v>
      </c>
      <c r="V216" s="12" t="s">
        <v>24</v>
      </c>
      <c r="W216" s="5" t="s">
        <v>23</v>
      </c>
      <c r="X216" s="5" t="s">
        <v>24</v>
      </c>
      <c r="Y216" s="5" t="s">
        <v>2</v>
      </c>
      <c r="Z216" s="12" t="s">
        <v>24</v>
      </c>
      <c r="AA216" s="35" t="s">
        <v>23</v>
      </c>
      <c r="AB216" s="35" t="s">
        <v>24</v>
      </c>
      <c r="AC216" s="35" t="s">
        <v>2</v>
      </c>
      <c r="AD216" s="37" t="s">
        <v>24</v>
      </c>
      <c r="AE216" s="35" t="s">
        <v>23</v>
      </c>
      <c r="AF216" s="35" t="s">
        <v>24</v>
      </c>
      <c r="AG216" s="35" t="s">
        <v>2</v>
      </c>
      <c r="AH216" s="37" t="s">
        <v>24</v>
      </c>
    </row>
    <row r="217" spans="1:34" ht="12.75" x14ac:dyDescent="0.2">
      <c r="A217" s="1" t="s">
        <v>15</v>
      </c>
      <c r="B217" s="7">
        <v>20</v>
      </c>
      <c r="C217" s="28">
        <v>16.989999999999998</v>
      </c>
      <c r="D217" s="28">
        <v>339.8</v>
      </c>
      <c r="E217" s="28">
        <v>14.99</v>
      </c>
      <c r="F217" s="31">
        <v>299.8</v>
      </c>
      <c r="O217" s="22">
        <v>30</v>
      </c>
      <c r="P217" s="22">
        <f>B217*O217</f>
        <v>600</v>
      </c>
      <c r="Q217" s="22">
        <v>27</v>
      </c>
      <c r="R217" s="23">
        <f>B217*Q217</f>
        <v>540</v>
      </c>
      <c r="W217" s="22">
        <v>19.350000000000001</v>
      </c>
      <c r="X217" s="22">
        <f>$B$217*W217</f>
        <v>387</v>
      </c>
      <c r="Y217" s="22"/>
      <c r="Z217" s="23"/>
    </row>
    <row r="218" spans="1:34" ht="18" customHeight="1" x14ac:dyDescent="0.2">
      <c r="A218" s="1" t="s">
        <v>16</v>
      </c>
      <c r="B218" s="7">
        <v>20</v>
      </c>
      <c r="C218" s="28">
        <v>16.989999999999998</v>
      </c>
      <c r="D218" s="28">
        <v>339.8</v>
      </c>
      <c r="E218" s="28">
        <v>14.99</v>
      </c>
      <c r="F218" s="31">
        <v>299.8</v>
      </c>
      <c r="O218" s="22">
        <v>20.99</v>
      </c>
      <c r="P218" s="22">
        <f t="shared" ref="P218:P222" si="118">B218*O218</f>
        <v>419.79999999999995</v>
      </c>
      <c r="Q218" s="22">
        <v>16</v>
      </c>
      <c r="R218" s="23">
        <f t="shared" ref="R218:R222" si="119">B218*Q218</f>
        <v>320</v>
      </c>
      <c r="W218" s="22">
        <v>19.350000000000001</v>
      </c>
      <c r="X218" s="22">
        <f>$B$218*W218</f>
        <v>387</v>
      </c>
      <c r="Y218" s="22"/>
      <c r="Z218" s="23"/>
    </row>
    <row r="219" spans="1:34" ht="12.75" x14ac:dyDescent="0.2">
      <c r="A219" s="1" t="s">
        <v>17</v>
      </c>
      <c r="B219" s="7">
        <v>20</v>
      </c>
      <c r="C219" s="28">
        <v>16.989999999999998</v>
      </c>
      <c r="D219" s="28">
        <v>339.8</v>
      </c>
      <c r="E219" s="28">
        <v>14.99</v>
      </c>
      <c r="F219" s="31">
        <v>299.8</v>
      </c>
      <c r="O219" s="22">
        <v>20.99</v>
      </c>
      <c r="P219" s="22">
        <f t="shared" si="118"/>
        <v>419.79999999999995</v>
      </c>
      <c r="Q219" s="22">
        <v>16</v>
      </c>
      <c r="R219" s="23">
        <f t="shared" si="119"/>
        <v>320</v>
      </c>
      <c r="W219" s="22">
        <v>19.350000000000001</v>
      </c>
      <c r="X219" s="22">
        <f>$B$219*W219</f>
        <v>387</v>
      </c>
      <c r="Y219" s="22"/>
      <c r="Z219" s="23"/>
    </row>
    <row r="220" spans="1:34" ht="18" customHeight="1" x14ac:dyDescent="0.2">
      <c r="A220" s="1" t="s">
        <v>18</v>
      </c>
      <c r="B220" s="7">
        <v>20</v>
      </c>
      <c r="C220" s="28">
        <v>16.989999999999998</v>
      </c>
      <c r="D220" s="28">
        <v>339.8</v>
      </c>
      <c r="E220" s="28">
        <v>14.99</v>
      </c>
      <c r="F220" s="31">
        <v>299.8</v>
      </c>
      <c r="O220" s="22">
        <v>20.99</v>
      </c>
      <c r="P220" s="22">
        <f t="shared" si="118"/>
        <v>419.79999999999995</v>
      </c>
      <c r="Q220" s="22">
        <v>16</v>
      </c>
      <c r="R220" s="23">
        <f t="shared" si="119"/>
        <v>320</v>
      </c>
      <c r="W220" s="22">
        <v>19.350000000000001</v>
      </c>
      <c r="X220" s="22">
        <f>$B$220*W220</f>
        <v>387</v>
      </c>
      <c r="Y220" s="22"/>
      <c r="Z220" s="23"/>
    </row>
    <row r="221" spans="1:34" ht="18" customHeight="1" x14ac:dyDescent="0.2">
      <c r="A221" s="1" t="s">
        <v>19</v>
      </c>
      <c r="B221" s="7">
        <v>10</v>
      </c>
      <c r="C221" s="28">
        <v>17.989999999999998</v>
      </c>
      <c r="D221" s="28">
        <v>179.9</v>
      </c>
      <c r="E221" s="28">
        <v>15.99</v>
      </c>
      <c r="F221" s="31">
        <v>159.9</v>
      </c>
      <c r="O221" s="22">
        <v>22.99</v>
      </c>
      <c r="P221" s="22">
        <f t="shared" si="118"/>
        <v>229.89999999999998</v>
      </c>
      <c r="Q221" s="22">
        <v>18</v>
      </c>
      <c r="R221" s="23">
        <f t="shared" si="119"/>
        <v>180</v>
      </c>
      <c r="W221" s="22">
        <v>19.350000000000001</v>
      </c>
      <c r="X221" s="22">
        <f>$B$221*W221</f>
        <v>193.5</v>
      </c>
      <c r="Y221" s="22"/>
      <c r="Z221" s="23"/>
    </row>
    <row r="222" spans="1:34" ht="18" customHeight="1" x14ac:dyDescent="0.2">
      <c r="A222" s="1" t="s">
        <v>20</v>
      </c>
      <c r="B222" s="7">
        <v>10</v>
      </c>
      <c r="C222" s="28">
        <v>19.39</v>
      </c>
      <c r="D222" s="28">
        <v>193.9</v>
      </c>
      <c r="E222" s="28">
        <v>17.39</v>
      </c>
      <c r="F222" s="31">
        <v>173.9</v>
      </c>
      <c r="O222" s="22">
        <v>23.99</v>
      </c>
      <c r="P222" s="22">
        <f t="shared" si="118"/>
        <v>239.89999999999998</v>
      </c>
      <c r="Q222" s="22">
        <v>19</v>
      </c>
      <c r="R222" s="23">
        <f t="shared" si="119"/>
        <v>190</v>
      </c>
      <c r="W222" s="22">
        <v>19.350000000000001</v>
      </c>
      <c r="X222" s="22">
        <f>$B$222*W222</f>
        <v>193.5</v>
      </c>
      <c r="Y222" s="22"/>
      <c r="Z222" s="23"/>
    </row>
    <row r="223" spans="1:34" ht="18" customHeight="1" x14ac:dyDescent="0.2">
      <c r="A223" s="3" t="s">
        <v>9</v>
      </c>
      <c r="C223" s="28"/>
      <c r="D223" s="28">
        <f>SUM(D217:D222)</f>
        <v>1733.0000000000002</v>
      </c>
      <c r="E223" s="28"/>
      <c r="F223" s="31">
        <f>SUM(F217:F222)</f>
        <v>1533.0000000000002</v>
      </c>
      <c r="O223" s="22"/>
      <c r="P223" s="22">
        <f>SUM(P217:P222)</f>
        <v>2329.1999999999998</v>
      </c>
      <c r="Q223" s="22"/>
      <c r="R223" s="23">
        <f>SUM(R217:R222)</f>
        <v>1870</v>
      </c>
      <c r="W223" s="22"/>
      <c r="X223" s="23">
        <f>SUM(X217:X222)</f>
        <v>1935</v>
      </c>
      <c r="Y223" s="22"/>
      <c r="Z223" s="23"/>
    </row>
    <row r="224" spans="1:34" ht="18" customHeight="1" x14ac:dyDescent="0.2">
      <c r="A224" s="3"/>
      <c r="C224" s="22"/>
      <c r="E224" s="22"/>
      <c r="F224" s="23"/>
      <c r="O224" s="22"/>
      <c r="P224" s="22"/>
      <c r="Q224" s="22"/>
      <c r="R224" s="23"/>
      <c r="W224" s="26" t="s">
        <v>69</v>
      </c>
      <c r="X224" s="27"/>
      <c r="Y224" s="26"/>
      <c r="Z224" s="23"/>
    </row>
    <row r="225" spans="1:34" ht="12.75" x14ac:dyDescent="0.2">
      <c r="C225" s="84" t="s">
        <v>46</v>
      </c>
      <c r="D225" s="84"/>
      <c r="E225" s="84"/>
      <c r="F225" s="85"/>
      <c r="G225" s="86" t="s">
        <v>52</v>
      </c>
      <c r="H225" s="87"/>
      <c r="I225" s="87"/>
      <c r="J225" s="87"/>
      <c r="K225" s="87" t="s">
        <v>54</v>
      </c>
      <c r="L225" s="88"/>
      <c r="M225" s="88"/>
      <c r="N225" s="88"/>
      <c r="O225" s="89" t="s">
        <v>61</v>
      </c>
      <c r="P225" s="89"/>
      <c r="Q225" s="89"/>
      <c r="R225" s="89"/>
      <c r="S225" s="89" t="s">
        <v>62</v>
      </c>
      <c r="T225" s="90"/>
      <c r="U225" s="90"/>
      <c r="V225" s="90"/>
      <c r="W225" s="89" t="s">
        <v>68</v>
      </c>
      <c r="X225" s="90"/>
      <c r="Y225" s="90"/>
      <c r="Z225" s="90"/>
      <c r="AA225" s="91" t="s">
        <v>70</v>
      </c>
      <c r="AB225" s="92"/>
      <c r="AC225" s="92"/>
      <c r="AD225" s="92"/>
      <c r="AE225" s="91" t="s">
        <v>72</v>
      </c>
      <c r="AF225" s="92"/>
      <c r="AG225" s="92"/>
      <c r="AH225" s="92"/>
    </row>
    <row r="226" spans="1:34" ht="12.75" x14ac:dyDescent="0.2">
      <c r="C226" s="84"/>
      <c r="D226" s="84"/>
      <c r="E226" s="84"/>
      <c r="F226" s="85"/>
      <c r="G226" s="86"/>
      <c r="H226" s="87"/>
      <c r="I226" s="87"/>
      <c r="J226" s="87"/>
      <c r="K226" s="88"/>
      <c r="L226" s="88"/>
      <c r="M226" s="88"/>
      <c r="N226" s="88"/>
      <c r="O226" s="89"/>
      <c r="P226" s="89"/>
      <c r="Q226" s="89"/>
      <c r="R226" s="89"/>
      <c r="S226" s="90"/>
      <c r="T226" s="90"/>
      <c r="U226" s="90"/>
      <c r="V226" s="90"/>
      <c r="W226" s="90"/>
      <c r="X226" s="90"/>
      <c r="Y226" s="90"/>
      <c r="Z226" s="90"/>
      <c r="AA226" s="92"/>
      <c r="AB226" s="92"/>
      <c r="AC226" s="92"/>
      <c r="AD226" s="92"/>
      <c r="AE226" s="92"/>
      <c r="AF226" s="92"/>
      <c r="AG226" s="92"/>
      <c r="AH226" s="92"/>
    </row>
    <row r="227" spans="1:34" ht="12.75" x14ac:dyDescent="0.2">
      <c r="C227" s="84"/>
      <c r="D227" s="84"/>
      <c r="E227" s="84"/>
      <c r="F227" s="85"/>
      <c r="G227" s="86"/>
      <c r="H227" s="87"/>
      <c r="I227" s="87"/>
      <c r="J227" s="87"/>
      <c r="K227" s="88"/>
      <c r="L227" s="88"/>
      <c r="M227" s="88"/>
      <c r="N227" s="88"/>
      <c r="O227" s="89"/>
      <c r="P227" s="89"/>
      <c r="Q227" s="89"/>
      <c r="R227" s="89"/>
      <c r="S227" s="90"/>
      <c r="T227" s="90"/>
      <c r="U227" s="90"/>
      <c r="V227" s="90"/>
      <c r="W227" s="90"/>
      <c r="X227" s="90"/>
      <c r="Y227" s="90"/>
      <c r="Z227" s="90"/>
      <c r="AA227" s="92"/>
      <c r="AB227" s="92"/>
      <c r="AC227" s="92"/>
      <c r="AD227" s="92"/>
      <c r="AE227" s="92"/>
      <c r="AF227" s="92"/>
      <c r="AG227" s="92"/>
      <c r="AH227" s="92"/>
    </row>
    <row r="228" spans="1:34" ht="18" customHeight="1" x14ac:dyDescent="0.25">
      <c r="A228" s="105" t="s">
        <v>42</v>
      </c>
      <c r="B228" s="105"/>
      <c r="C228" s="102" t="s">
        <v>21</v>
      </c>
      <c r="D228" s="102"/>
      <c r="E228" s="102" t="s">
        <v>22</v>
      </c>
      <c r="F228" s="102"/>
      <c r="G228" s="102" t="s">
        <v>21</v>
      </c>
      <c r="H228" s="102"/>
      <c r="I228" s="102" t="s">
        <v>22</v>
      </c>
      <c r="J228" s="102"/>
      <c r="K228" s="102" t="s">
        <v>21</v>
      </c>
      <c r="L228" s="102"/>
      <c r="M228" s="102" t="s">
        <v>22</v>
      </c>
      <c r="N228" s="102"/>
      <c r="O228" s="103" t="s">
        <v>21</v>
      </c>
      <c r="P228" s="103"/>
      <c r="Q228" s="103" t="s">
        <v>22</v>
      </c>
      <c r="R228" s="103"/>
      <c r="S228" s="102" t="s">
        <v>21</v>
      </c>
      <c r="T228" s="102"/>
      <c r="U228" s="102" t="s">
        <v>22</v>
      </c>
      <c r="V228" s="102"/>
      <c r="W228" s="102" t="s">
        <v>21</v>
      </c>
      <c r="X228" s="102"/>
      <c r="Y228" s="102" t="s">
        <v>22</v>
      </c>
      <c r="Z228" s="102"/>
      <c r="AA228" s="101" t="s">
        <v>21</v>
      </c>
      <c r="AB228" s="101"/>
      <c r="AC228" s="101" t="s">
        <v>22</v>
      </c>
      <c r="AD228" s="101"/>
      <c r="AE228" s="101" t="s">
        <v>21</v>
      </c>
      <c r="AF228" s="101"/>
      <c r="AG228" s="101" t="s">
        <v>22</v>
      </c>
      <c r="AH228" s="101"/>
    </row>
    <row r="229" spans="1:34" ht="42" x14ac:dyDescent="0.2">
      <c r="A229" s="2" t="s">
        <v>0</v>
      </c>
      <c r="B229" s="2" t="s">
        <v>1</v>
      </c>
      <c r="C229" s="5" t="s">
        <v>23</v>
      </c>
      <c r="D229" s="18" t="s">
        <v>24</v>
      </c>
      <c r="E229" s="5" t="s">
        <v>2</v>
      </c>
      <c r="F229" s="12" t="s">
        <v>24</v>
      </c>
      <c r="G229" s="5" t="s">
        <v>23</v>
      </c>
      <c r="H229" s="5" t="s">
        <v>24</v>
      </c>
      <c r="I229" s="5" t="s">
        <v>2</v>
      </c>
      <c r="J229" s="12" t="s">
        <v>24</v>
      </c>
      <c r="K229" s="5" t="s">
        <v>23</v>
      </c>
      <c r="L229" s="5" t="s">
        <v>24</v>
      </c>
      <c r="M229" s="5" t="s">
        <v>2</v>
      </c>
      <c r="N229" s="12" t="s">
        <v>24</v>
      </c>
      <c r="O229" s="29" t="s">
        <v>23</v>
      </c>
      <c r="P229" s="29" t="s">
        <v>24</v>
      </c>
      <c r="Q229" s="29" t="s">
        <v>2</v>
      </c>
      <c r="R229" s="30" t="s">
        <v>24</v>
      </c>
      <c r="S229" s="5" t="s">
        <v>23</v>
      </c>
      <c r="T229" s="5" t="s">
        <v>24</v>
      </c>
      <c r="U229" s="5" t="s">
        <v>2</v>
      </c>
      <c r="V229" s="12" t="s">
        <v>24</v>
      </c>
      <c r="W229" s="5" t="s">
        <v>23</v>
      </c>
      <c r="X229" s="5" t="s">
        <v>24</v>
      </c>
      <c r="Y229" s="5" t="s">
        <v>2</v>
      </c>
      <c r="Z229" s="12" t="s">
        <v>24</v>
      </c>
      <c r="AA229" s="35" t="s">
        <v>23</v>
      </c>
      <c r="AB229" s="35" t="s">
        <v>24</v>
      </c>
      <c r="AC229" s="35" t="s">
        <v>2</v>
      </c>
      <c r="AD229" s="37" t="s">
        <v>24</v>
      </c>
      <c r="AE229" s="35" t="s">
        <v>23</v>
      </c>
      <c r="AF229" s="35" t="s">
        <v>24</v>
      </c>
      <c r="AG229" s="35" t="s">
        <v>2</v>
      </c>
      <c r="AH229" s="37" t="s">
        <v>24</v>
      </c>
    </row>
    <row r="230" spans="1:34" ht="18" customHeight="1" x14ac:dyDescent="0.2">
      <c r="A230" s="1" t="s">
        <v>15</v>
      </c>
      <c r="B230" s="7">
        <v>100</v>
      </c>
      <c r="C230" s="22">
        <v>29.99</v>
      </c>
      <c r="D230" s="22">
        <v>2999</v>
      </c>
      <c r="E230" s="22">
        <v>27.99</v>
      </c>
      <c r="F230" s="23">
        <v>2799</v>
      </c>
      <c r="G230" s="22">
        <v>28</v>
      </c>
      <c r="H230" s="22">
        <f>B230*G230</f>
        <v>2800</v>
      </c>
      <c r="I230" s="22">
        <v>28</v>
      </c>
      <c r="J230" s="23">
        <f>B230*I230</f>
        <v>2800</v>
      </c>
      <c r="O230" s="28">
        <v>20.99</v>
      </c>
      <c r="P230" s="28">
        <f>B230*O230</f>
        <v>2099</v>
      </c>
      <c r="Q230" s="28">
        <v>16</v>
      </c>
      <c r="R230" s="31">
        <f>B230*Q230</f>
        <v>1600</v>
      </c>
      <c r="W230" s="22">
        <v>30.17</v>
      </c>
      <c r="X230" s="22">
        <f>$B$230*W230</f>
        <v>3017</v>
      </c>
      <c r="Y230" s="22">
        <v>27.67</v>
      </c>
      <c r="Z230" s="22">
        <f>$B$230*Y230</f>
        <v>2767</v>
      </c>
    </row>
    <row r="231" spans="1:34" ht="18" customHeight="1" x14ac:dyDescent="0.2">
      <c r="A231" s="1" t="s">
        <v>16</v>
      </c>
      <c r="B231" s="7">
        <v>100</v>
      </c>
      <c r="C231" s="22">
        <v>29.99</v>
      </c>
      <c r="D231" s="22">
        <v>2999</v>
      </c>
      <c r="E231" s="22">
        <v>27.99</v>
      </c>
      <c r="F231" s="23">
        <v>2799</v>
      </c>
      <c r="G231" s="22">
        <v>28</v>
      </c>
      <c r="H231" s="22">
        <f t="shared" ref="H231:H235" si="120">B231*G231</f>
        <v>2800</v>
      </c>
      <c r="I231" s="22">
        <v>28</v>
      </c>
      <c r="J231" s="23">
        <f t="shared" ref="J231:J235" si="121">B231*I231</f>
        <v>2800</v>
      </c>
      <c r="O231" s="28">
        <v>20.99</v>
      </c>
      <c r="P231" s="28">
        <f t="shared" ref="P231:P235" si="122">B231*O231</f>
        <v>2099</v>
      </c>
      <c r="Q231" s="28">
        <v>16</v>
      </c>
      <c r="R231" s="31">
        <f t="shared" ref="R231:R235" si="123">B231*Q231</f>
        <v>1600</v>
      </c>
      <c r="W231" s="22">
        <v>30.17</v>
      </c>
      <c r="X231" s="22">
        <f>$B$231*W231</f>
        <v>3017</v>
      </c>
      <c r="Y231" s="22">
        <v>27.67</v>
      </c>
      <c r="Z231" s="22">
        <f>$B$231*Y231</f>
        <v>2767</v>
      </c>
    </row>
    <row r="232" spans="1:34" ht="18" customHeight="1" x14ac:dyDescent="0.2">
      <c r="A232" s="1" t="s">
        <v>17</v>
      </c>
      <c r="B232" s="7">
        <v>100</v>
      </c>
      <c r="C232" s="22">
        <v>29.99</v>
      </c>
      <c r="D232" s="22">
        <v>2999</v>
      </c>
      <c r="E232" s="22">
        <v>27.99</v>
      </c>
      <c r="F232" s="23">
        <v>2799</v>
      </c>
      <c r="G232" s="22">
        <v>28</v>
      </c>
      <c r="H232" s="22">
        <f t="shared" si="120"/>
        <v>2800</v>
      </c>
      <c r="I232" s="22">
        <v>28</v>
      </c>
      <c r="J232" s="23">
        <f t="shared" si="121"/>
        <v>2800</v>
      </c>
      <c r="O232" s="28">
        <v>20.99</v>
      </c>
      <c r="P232" s="28">
        <f t="shared" si="122"/>
        <v>2099</v>
      </c>
      <c r="Q232" s="28">
        <v>16</v>
      </c>
      <c r="R232" s="31">
        <f t="shared" si="123"/>
        <v>1600</v>
      </c>
      <c r="W232" s="22">
        <v>30.17</v>
      </c>
      <c r="X232" s="22">
        <f>$B$232*W232</f>
        <v>3017</v>
      </c>
      <c r="Y232" s="22">
        <v>27.67</v>
      </c>
      <c r="Z232" s="22">
        <f>$B$232*Y232</f>
        <v>2767</v>
      </c>
    </row>
    <row r="233" spans="1:34" ht="18" customHeight="1" x14ac:dyDescent="0.2">
      <c r="A233" s="1" t="s">
        <v>18</v>
      </c>
      <c r="B233" s="7">
        <v>100</v>
      </c>
      <c r="C233" s="22">
        <v>29.99</v>
      </c>
      <c r="D233" s="22">
        <v>2999</v>
      </c>
      <c r="E233" s="22">
        <v>27.99</v>
      </c>
      <c r="F233" s="23">
        <v>2799</v>
      </c>
      <c r="G233" s="22">
        <v>28</v>
      </c>
      <c r="H233" s="22">
        <f t="shared" si="120"/>
        <v>2800</v>
      </c>
      <c r="I233" s="22">
        <v>28</v>
      </c>
      <c r="J233" s="23">
        <f t="shared" si="121"/>
        <v>2800</v>
      </c>
      <c r="O233" s="28">
        <v>20.99</v>
      </c>
      <c r="P233" s="28">
        <f t="shared" si="122"/>
        <v>2099</v>
      </c>
      <c r="Q233" s="28">
        <v>16</v>
      </c>
      <c r="R233" s="31">
        <f t="shared" si="123"/>
        <v>1600</v>
      </c>
      <c r="W233" s="22">
        <v>30.17</v>
      </c>
      <c r="X233" s="22">
        <f>$B$233*W233</f>
        <v>3017</v>
      </c>
      <c r="Y233" s="22">
        <v>27.67</v>
      </c>
      <c r="Z233" s="22">
        <f>$B$233*Y233</f>
        <v>2767</v>
      </c>
    </row>
    <row r="234" spans="1:34" ht="18" customHeight="1" x14ac:dyDescent="0.2">
      <c r="A234" s="1" t="s">
        <v>19</v>
      </c>
      <c r="B234" s="7">
        <v>30</v>
      </c>
      <c r="C234" s="22">
        <v>32.69</v>
      </c>
      <c r="D234" s="22">
        <v>980.7</v>
      </c>
      <c r="E234" s="22">
        <v>30.69</v>
      </c>
      <c r="F234" s="23">
        <v>920.7</v>
      </c>
      <c r="G234" s="22">
        <v>30</v>
      </c>
      <c r="H234" s="22">
        <f t="shared" si="120"/>
        <v>900</v>
      </c>
      <c r="I234" s="22">
        <v>30</v>
      </c>
      <c r="J234" s="23">
        <f t="shared" si="121"/>
        <v>900</v>
      </c>
      <c r="O234" s="28">
        <v>22.99</v>
      </c>
      <c r="P234" s="28">
        <f t="shared" si="122"/>
        <v>689.69999999999993</v>
      </c>
      <c r="Q234" s="28">
        <v>18</v>
      </c>
      <c r="R234" s="31">
        <f t="shared" si="123"/>
        <v>540</v>
      </c>
      <c r="W234" s="22">
        <v>31.2</v>
      </c>
      <c r="X234" s="22">
        <f>$B$234*W234</f>
        <v>936</v>
      </c>
      <c r="Y234" s="22">
        <v>28.7</v>
      </c>
      <c r="Z234" s="22">
        <f>$B$234*Y234</f>
        <v>861</v>
      </c>
    </row>
    <row r="235" spans="1:34" ht="18" customHeight="1" x14ac:dyDescent="0.2">
      <c r="A235" s="1" t="s">
        <v>20</v>
      </c>
      <c r="B235" s="7">
        <v>30</v>
      </c>
      <c r="C235" s="22">
        <v>34.950000000000003</v>
      </c>
      <c r="D235" s="22">
        <v>1048.5</v>
      </c>
      <c r="E235" s="22">
        <v>32.950000000000003</v>
      </c>
      <c r="F235" s="23">
        <v>988.5</v>
      </c>
      <c r="G235" s="22">
        <v>32</v>
      </c>
      <c r="H235" s="22">
        <f t="shared" si="120"/>
        <v>960</v>
      </c>
      <c r="I235" s="22">
        <v>32</v>
      </c>
      <c r="J235" s="23">
        <f t="shared" si="121"/>
        <v>960</v>
      </c>
      <c r="O235" s="28">
        <v>23.99</v>
      </c>
      <c r="P235" s="28">
        <f t="shared" si="122"/>
        <v>719.69999999999993</v>
      </c>
      <c r="Q235" s="28">
        <v>19</v>
      </c>
      <c r="R235" s="31">
        <f t="shared" si="123"/>
        <v>570</v>
      </c>
      <c r="W235" s="22">
        <v>31.2</v>
      </c>
      <c r="X235" s="22">
        <f>$B$235*W235</f>
        <v>936</v>
      </c>
      <c r="Y235" s="22">
        <v>28.7</v>
      </c>
      <c r="Z235" s="22">
        <f>$B$235*Y235</f>
        <v>861</v>
      </c>
    </row>
    <row r="236" spans="1:34" ht="18" customHeight="1" x14ac:dyDescent="0.2">
      <c r="A236" s="3" t="s">
        <v>9</v>
      </c>
      <c r="C236" s="22"/>
      <c r="D236" s="22">
        <f>SUM(D230:D235)</f>
        <v>14025.2</v>
      </c>
      <c r="E236" s="22"/>
      <c r="F236" s="23">
        <f>SUM(F230:F235)</f>
        <v>13105.2</v>
      </c>
      <c r="G236" s="22"/>
      <c r="H236" s="22">
        <f>SUM(H230:H235)</f>
        <v>13060</v>
      </c>
      <c r="I236" s="22"/>
      <c r="J236" s="23">
        <f>SUM(J230:J235)</f>
        <v>13060</v>
      </c>
      <c r="O236" s="28"/>
      <c r="P236" s="28">
        <f>SUM(P230:P235)</f>
        <v>9805.4000000000015</v>
      </c>
      <c r="Q236" s="28"/>
      <c r="R236" s="31">
        <f>SUM(R230:R235)</f>
        <v>7510</v>
      </c>
      <c r="W236" s="22"/>
      <c r="X236" s="23">
        <f>SUM(X230:X235)</f>
        <v>13940</v>
      </c>
      <c r="Y236" s="22"/>
      <c r="Z236" s="23">
        <f>SUM(Z230:Z235)</f>
        <v>12790</v>
      </c>
    </row>
    <row r="237" spans="1:34" ht="18" customHeight="1" x14ac:dyDescent="0.2">
      <c r="O237" s="22"/>
      <c r="P237" s="22"/>
      <c r="Q237" s="22"/>
      <c r="R237" s="23"/>
      <c r="W237" s="22"/>
      <c r="X237" s="22"/>
      <c r="Y237" s="22"/>
      <c r="Z237" s="23"/>
    </row>
    <row r="238" spans="1:34" ht="18" customHeight="1" x14ac:dyDescent="0.25">
      <c r="A238" s="105" t="s">
        <v>43</v>
      </c>
      <c r="B238" s="105"/>
      <c r="C238" s="102" t="s">
        <v>21</v>
      </c>
      <c r="D238" s="102"/>
      <c r="E238" s="102" t="s">
        <v>22</v>
      </c>
      <c r="F238" s="102"/>
      <c r="G238" s="102" t="s">
        <v>21</v>
      </c>
      <c r="H238" s="102"/>
      <c r="I238" s="102" t="s">
        <v>22</v>
      </c>
      <c r="J238" s="102"/>
      <c r="K238" s="102" t="s">
        <v>21</v>
      </c>
      <c r="L238" s="102"/>
      <c r="M238" s="102" t="s">
        <v>22</v>
      </c>
      <c r="N238" s="102"/>
      <c r="O238" s="103" t="s">
        <v>21</v>
      </c>
      <c r="P238" s="103"/>
      <c r="Q238" s="103" t="s">
        <v>22</v>
      </c>
      <c r="R238" s="103"/>
      <c r="S238" s="102" t="s">
        <v>21</v>
      </c>
      <c r="T238" s="102"/>
      <c r="U238" s="102" t="s">
        <v>22</v>
      </c>
      <c r="V238" s="102"/>
      <c r="W238" s="102" t="s">
        <v>21</v>
      </c>
      <c r="X238" s="102"/>
      <c r="Y238" s="102" t="s">
        <v>22</v>
      </c>
      <c r="Z238" s="102"/>
      <c r="AA238" s="101" t="s">
        <v>21</v>
      </c>
      <c r="AB238" s="101"/>
      <c r="AC238" s="101" t="s">
        <v>22</v>
      </c>
      <c r="AD238" s="101"/>
      <c r="AE238" s="101" t="s">
        <v>21</v>
      </c>
      <c r="AF238" s="101"/>
      <c r="AG238" s="101" t="s">
        <v>22</v>
      </c>
      <c r="AH238" s="101"/>
    </row>
    <row r="239" spans="1:34" ht="42" x14ac:dyDescent="0.2">
      <c r="A239" s="2" t="s">
        <v>0</v>
      </c>
      <c r="B239" s="2" t="s">
        <v>1</v>
      </c>
      <c r="C239" s="5" t="s">
        <v>23</v>
      </c>
      <c r="D239" s="18" t="s">
        <v>24</v>
      </c>
      <c r="E239" s="5" t="s">
        <v>2</v>
      </c>
      <c r="F239" s="12" t="s">
        <v>24</v>
      </c>
      <c r="G239" s="5" t="s">
        <v>23</v>
      </c>
      <c r="H239" s="5" t="s">
        <v>24</v>
      </c>
      <c r="I239" s="5" t="s">
        <v>2</v>
      </c>
      <c r="J239" s="12" t="s">
        <v>24</v>
      </c>
      <c r="K239" s="5" t="s">
        <v>23</v>
      </c>
      <c r="L239" s="5" t="s">
        <v>24</v>
      </c>
      <c r="M239" s="5" t="s">
        <v>2</v>
      </c>
      <c r="N239" s="12" t="s">
        <v>24</v>
      </c>
      <c r="O239" s="29" t="s">
        <v>23</v>
      </c>
      <c r="P239" s="29" t="s">
        <v>24</v>
      </c>
      <c r="Q239" s="29" t="s">
        <v>2</v>
      </c>
      <c r="R239" s="30" t="s">
        <v>24</v>
      </c>
      <c r="S239" s="5" t="s">
        <v>23</v>
      </c>
      <c r="T239" s="5" t="s">
        <v>24</v>
      </c>
      <c r="U239" s="5" t="s">
        <v>2</v>
      </c>
      <c r="V239" s="12" t="s">
        <v>24</v>
      </c>
      <c r="W239" s="5" t="s">
        <v>23</v>
      </c>
      <c r="X239" s="5" t="s">
        <v>24</v>
      </c>
      <c r="Y239" s="5" t="s">
        <v>2</v>
      </c>
      <c r="Z239" s="12" t="s">
        <v>24</v>
      </c>
      <c r="AA239" s="35" t="s">
        <v>23</v>
      </c>
      <c r="AB239" s="35" t="s">
        <v>24</v>
      </c>
      <c r="AC239" s="35" t="s">
        <v>2</v>
      </c>
      <c r="AD239" s="37" t="s">
        <v>24</v>
      </c>
      <c r="AE239" s="35" t="s">
        <v>23</v>
      </c>
      <c r="AF239" s="35" t="s">
        <v>24</v>
      </c>
      <c r="AG239" s="35" t="s">
        <v>2</v>
      </c>
      <c r="AH239" s="37" t="s">
        <v>24</v>
      </c>
    </row>
    <row r="240" spans="1:34" ht="18" customHeight="1" x14ac:dyDescent="0.2">
      <c r="A240" s="1" t="s">
        <v>15</v>
      </c>
      <c r="B240" s="7">
        <v>100</v>
      </c>
      <c r="C240" s="22">
        <v>35.99</v>
      </c>
      <c r="D240" s="22">
        <v>3599</v>
      </c>
      <c r="E240" s="22">
        <v>33.99</v>
      </c>
      <c r="F240" s="23">
        <v>3399</v>
      </c>
      <c r="G240" s="22">
        <v>25</v>
      </c>
      <c r="H240" s="22">
        <f>B240*G240</f>
        <v>2500</v>
      </c>
      <c r="I240" s="22">
        <v>25</v>
      </c>
      <c r="J240" s="23">
        <f>B240*I240</f>
        <v>2500</v>
      </c>
      <c r="O240" s="28">
        <v>20.99</v>
      </c>
      <c r="P240" s="28">
        <f>B240*O240</f>
        <v>2099</v>
      </c>
      <c r="Q240" s="28">
        <v>16</v>
      </c>
      <c r="R240" s="31">
        <f>B240*Q240</f>
        <v>1600</v>
      </c>
      <c r="W240" s="22">
        <v>21.59</v>
      </c>
      <c r="X240" s="22">
        <f>$B$240*W240</f>
        <v>2159</v>
      </c>
      <c r="Y240" s="22">
        <v>19.09</v>
      </c>
      <c r="Z240" s="22">
        <f>$B$240*Y240</f>
        <v>1909</v>
      </c>
    </row>
    <row r="241" spans="1:34" ht="18" customHeight="1" x14ac:dyDescent="0.2">
      <c r="A241" s="1" t="s">
        <v>16</v>
      </c>
      <c r="B241" s="7">
        <v>100</v>
      </c>
      <c r="C241" s="22">
        <v>35.99</v>
      </c>
      <c r="D241" s="22">
        <v>3599</v>
      </c>
      <c r="E241" s="22">
        <v>33.99</v>
      </c>
      <c r="F241" s="23">
        <v>3399</v>
      </c>
      <c r="G241" s="22">
        <v>25</v>
      </c>
      <c r="H241" s="22">
        <f t="shared" ref="H241:H245" si="124">B241*G241</f>
        <v>2500</v>
      </c>
      <c r="I241" s="22">
        <v>25</v>
      </c>
      <c r="J241" s="23">
        <f t="shared" ref="J241:J245" si="125">B241*I241</f>
        <v>2500</v>
      </c>
      <c r="O241" s="28">
        <v>20.99</v>
      </c>
      <c r="P241" s="28">
        <f t="shared" ref="P241:P245" si="126">B241*O241</f>
        <v>2099</v>
      </c>
      <c r="Q241" s="28">
        <v>16</v>
      </c>
      <c r="R241" s="31">
        <f t="shared" ref="R241:R245" si="127">B241*Q241</f>
        <v>1600</v>
      </c>
      <c r="W241" s="22">
        <v>21.59</v>
      </c>
      <c r="X241" s="22">
        <f>$B$241*W241</f>
        <v>2159</v>
      </c>
      <c r="Y241" s="22">
        <v>19.09</v>
      </c>
      <c r="Z241" s="22">
        <f>$B$241*Y241</f>
        <v>1909</v>
      </c>
    </row>
    <row r="242" spans="1:34" ht="18" customHeight="1" x14ac:dyDescent="0.2">
      <c r="A242" s="1" t="s">
        <v>17</v>
      </c>
      <c r="B242" s="7">
        <v>100</v>
      </c>
      <c r="C242" s="22">
        <v>35.99</v>
      </c>
      <c r="D242" s="22">
        <v>3599</v>
      </c>
      <c r="E242" s="22">
        <v>33.99</v>
      </c>
      <c r="F242" s="23">
        <v>3399</v>
      </c>
      <c r="G242" s="22">
        <v>25</v>
      </c>
      <c r="H242" s="22">
        <f t="shared" si="124"/>
        <v>2500</v>
      </c>
      <c r="I242" s="22">
        <v>25</v>
      </c>
      <c r="J242" s="23">
        <f t="shared" si="125"/>
        <v>2500</v>
      </c>
      <c r="O242" s="28">
        <v>20.99</v>
      </c>
      <c r="P242" s="28">
        <f t="shared" si="126"/>
        <v>2099</v>
      </c>
      <c r="Q242" s="28">
        <v>16</v>
      </c>
      <c r="R242" s="31">
        <f t="shared" si="127"/>
        <v>1600</v>
      </c>
      <c r="W242" s="22">
        <v>21.59</v>
      </c>
      <c r="X242" s="22">
        <f>$B$242*W242</f>
        <v>2159</v>
      </c>
      <c r="Y242" s="22">
        <v>19.09</v>
      </c>
      <c r="Z242" s="22">
        <f>$B$242*Y242</f>
        <v>1909</v>
      </c>
    </row>
    <row r="243" spans="1:34" ht="18" customHeight="1" x14ac:dyDescent="0.2">
      <c r="A243" s="1" t="s">
        <v>18</v>
      </c>
      <c r="B243" s="7">
        <v>100</v>
      </c>
      <c r="C243" s="22">
        <v>35.99</v>
      </c>
      <c r="D243" s="22">
        <v>3599</v>
      </c>
      <c r="E243" s="22">
        <v>33.99</v>
      </c>
      <c r="F243" s="23">
        <v>3399</v>
      </c>
      <c r="G243" s="22">
        <v>25</v>
      </c>
      <c r="H243" s="22">
        <f t="shared" si="124"/>
        <v>2500</v>
      </c>
      <c r="I243" s="22">
        <v>25</v>
      </c>
      <c r="J243" s="23">
        <f t="shared" si="125"/>
        <v>2500</v>
      </c>
      <c r="O243" s="28">
        <v>20.99</v>
      </c>
      <c r="P243" s="28">
        <f t="shared" si="126"/>
        <v>2099</v>
      </c>
      <c r="Q243" s="28">
        <v>16</v>
      </c>
      <c r="R243" s="31">
        <f t="shared" si="127"/>
        <v>1600</v>
      </c>
      <c r="W243" s="22">
        <v>21.59</v>
      </c>
      <c r="X243" s="22">
        <f>$B$243*W243</f>
        <v>2159</v>
      </c>
      <c r="Y243" s="22">
        <v>19.09</v>
      </c>
      <c r="Z243" s="22">
        <f>$B$243*Y243</f>
        <v>1909</v>
      </c>
    </row>
    <row r="244" spans="1:34" ht="20.100000000000001" customHeight="1" x14ac:dyDescent="0.2">
      <c r="A244" s="1" t="s">
        <v>19</v>
      </c>
      <c r="B244" s="7">
        <v>30</v>
      </c>
      <c r="C244" s="22">
        <v>37.99</v>
      </c>
      <c r="D244" s="22">
        <v>1139.7</v>
      </c>
      <c r="E244" s="22">
        <v>35.99</v>
      </c>
      <c r="F244" s="23">
        <v>1079.79</v>
      </c>
      <c r="G244" s="22">
        <v>27</v>
      </c>
      <c r="H244" s="22">
        <f t="shared" si="124"/>
        <v>810</v>
      </c>
      <c r="I244" s="22">
        <v>27</v>
      </c>
      <c r="J244" s="23">
        <f t="shared" si="125"/>
        <v>810</v>
      </c>
      <c r="O244" s="28">
        <v>22.99</v>
      </c>
      <c r="P244" s="28">
        <f t="shared" si="126"/>
        <v>689.69999999999993</v>
      </c>
      <c r="Q244" s="28">
        <v>18</v>
      </c>
      <c r="R244" s="31">
        <f t="shared" si="127"/>
        <v>540</v>
      </c>
      <c r="W244" s="22">
        <v>22.74</v>
      </c>
      <c r="X244" s="22">
        <f>$B$244*W244</f>
        <v>682.19999999999993</v>
      </c>
      <c r="Y244" s="22">
        <v>20.239999999999998</v>
      </c>
      <c r="Z244" s="22">
        <f>$B$244*Y244</f>
        <v>607.19999999999993</v>
      </c>
    </row>
    <row r="245" spans="1:34" ht="18" customHeight="1" x14ac:dyDescent="0.2">
      <c r="A245" s="1" t="s">
        <v>20</v>
      </c>
      <c r="B245" s="7">
        <v>30</v>
      </c>
      <c r="C245" s="22">
        <v>41.99</v>
      </c>
      <c r="D245" s="22">
        <v>1259.7</v>
      </c>
      <c r="E245" s="22">
        <v>39.996000000000002</v>
      </c>
      <c r="F245" s="23">
        <v>1199.7</v>
      </c>
      <c r="G245" s="22">
        <v>30</v>
      </c>
      <c r="H245" s="22">
        <f t="shared" si="124"/>
        <v>900</v>
      </c>
      <c r="I245" s="22">
        <v>30</v>
      </c>
      <c r="J245" s="23">
        <f t="shared" si="125"/>
        <v>900</v>
      </c>
      <c r="O245" s="28">
        <v>23.99</v>
      </c>
      <c r="P245" s="28">
        <f t="shared" si="126"/>
        <v>719.69999999999993</v>
      </c>
      <c r="Q245" s="28">
        <v>19</v>
      </c>
      <c r="R245" s="31">
        <f t="shared" si="127"/>
        <v>570</v>
      </c>
      <c r="W245" s="22">
        <v>25.02</v>
      </c>
      <c r="X245" s="22">
        <f>$B$245*W245</f>
        <v>750.6</v>
      </c>
      <c r="Y245" s="22">
        <v>22.52</v>
      </c>
      <c r="Z245" s="22">
        <f>$B$245*Y245</f>
        <v>675.6</v>
      </c>
    </row>
    <row r="246" spans="1:34" ht="18" customHeight="1" x14ac:dyDescent="0.2">
      <c r="A246" s="3" t="s">
        <v>9</v>
      </c>
      <c r="C246" s="22"/>
      <c r="D246" s="22">
        <f>SUM(D240:D245)</f>
        <v>16795.400000000001</v>
      </c>
      <c r="E246" s="22"/>
      <c r="F246" s="23">
        <f>SUM(F240:F245)</f>
        <v>15875.490000000002</v>
      </c>
      <c r="G246" s="22"/>
      <c r="H246" s="22">
        <f>SUM(H240:H245)</f>
        <v>11710</v>
      </c>
      <c r="I246" s="22"/>
      <c r="J246" s="23">
        <f>SUM(J240:J245)</f>
        <v>11710</v>
      </c>
      <c r="O246" s="28"/>
      <c r="P246" s="28">
        <f>SUM(P240:P245)</f>
        <v>9805.4000000000015</v>
      </c>
      <c r="Q246" s="28"/>
      <c r="R246" s="31">
        <f>SUM(R240:R245)</f>
        <v>7510</v>
      </c>
      <c r="W246" s="22"/>
      <c r="X246" s="23">
        <f>SUM(X240:X245)</f>
        <v>10068.800000000001</v>
      </c>
      <c r="Y246" s="22"/>
      <c r="Z246" s="23">
        <f>SUM(Z240:Z245)</f>
        <v>8918.8000000000011</v>
      </c>
    </row>
    <row r="247" spans="1:34" ht="18" customHeight="1" x14ac:dyDescent="0.2">
      <c r="W247" s="22"/>
      <c r="X247" s="22"/>
      <c r="Y247" s="22"/>
      <c r="Z247" s="23"/>
    </row>
    <row r="248" spans="1:34" ht="18" customHeight="1" x14ac:dyDescent="0.25">
      <c r="A248" s="105" t="s">
        <v>44</v>
      </c>
      <c r="B248" s="105"/>
      <c r="C248" s="102" t="s">
        <v>21</v>
      </c>
      <c r="D248" s="102"/>
      <c r="E248" s="102" t="s">
        <v>22</v>
      </c>
      <c r="F248" s="102"/>
      <c r="G248" s="102" t="s">
        <v>21</v>
      </c>
      <c r="H248" s="102"/>
      <c r="I248" s="102" t="s">
        <v>22</v>
      </c>
      <c r="J248" s="102"/>
      <c r="K248" s="102" t="s">
        <v>21</v>
      </c>
      <c r="L248" s="102"/>
      <c r="M248" s="102" t="s">
        <v>22</v>
      </c>
      <c r="N248" s="102"/>
      <c r="O248" s="102" t="s">
        <v>21</v>
      </c>
      <c r="P248" s="102"/>
      <c r="Q248" s="102" t="s">
        <v>22</v>
      </c>
      <c r="R248" s="102"/>
      <c r="S248" s="102" t="s">
        <v>21</v>
      </c>
      <c r="T248" s="102"/>
      <c r="U248" s="102" t="s">
        <v>22</v>
      </c>
      <c r="V248" s="102"/>
      <c r="W248" s="103" t="s">
        <v>21</v>
      </c>
      <c r="X248" s="103"/>
      <c r="Y248" s="103" t="s">
        <v>22</v>
      </c>
      <c r="Z248" s="103"/>
      <c r="AA248" s="101" t="s">
        <v>21</v>
      </c>
      <c r="AB248" s="101"/>
      <c r="AC248" s="101" t="s">
        <v>22</v>
      </c>
      <c r="AD248" s="101"/>
      <c r="AE248" s="101" t="s">
        <v>21</v>
      </c>
      <c r="AF248" s="101"/>
      <c r="AG248" s="101" t="s">
        <v>22</v>
      </c>
      <c r="AH248" s="101"/>
    </row>
    <row r="249" spans="1:34" ht="42" x14ac:dyDescent="0.2">
      <c r="A249" s="2" t="s">
        <v>0</v>
      </c>
      <c r="B249" s="2" t="s">
        <v>1</v>
      </c>
      <c r="C249" s="5" t="s">
        <v>23</v>
      </c>
      <c r="D249" s="18" t="s">
        <v>24</v>
      </c>
      <c r="E249" s="5" t="s">
        <v>2</v>
      </c>
      <c r="F249" s="12" t="s">
        <v>24</v>
      </c>
      <c r="G249" s="5" t="s">
        <v>23</v>
      </c>
      <c r="H249" s="5" t="s">
        <v>24</v>
      </c>
      <c r="I249" s="5" t="s">
        <v>2</v>
      </c>
      <c r="J249" s="12" t="s">
        <v>24</v>
      </c>
      <c r="K249" s="5" t="s">
        <v>23</v>
      </c>
      <c r="L249" s="5" t="s">
        <v>24</v>
      </c>
      <c r="M249" s="5" t="s">
        <v>2</v>
      </c>
      <c r="N249" s="12" t="s">
        <v>24</v>
      </c>
      <c r="O249" s="5" t="s">
        <v>23</v>
      </c>
      <c r="P249" s="5" t="s">
        <v>24</v>
      </c>
      <c r="Q249" s="5" t="s">
        <v>2</v>
      </c>
      <c r="R249" s="12" t="s">
        <v>24</v>
      </c>
      <c r="S249" s="5" t="s">
        <v>23</v>
      </c>
      <c r="T249" s="5" t="s">
        <v>24</v>
      </c>
      <c r="U249" s="5" t="s">
        <v>2</v>
      </c>
      <c r="V249" s="12" t="s">
        <v>24</v>
      </c>
      <c r="W249" s="29" t="s">
        <v>23</v>
      </c>
      <c r="X249" s="29" t="s">
        <v>24</v>
      </c>
      <c r="Y249" s="29" t="s">
        <v>2</v>
      </c>
      <c r="Z249" s="30" t="s">
        <v>24</v>
      </c>
      <c r="AA249" s="35" t="s">
        <v>23</v>
      </c>
      <c r="AB249" s="35" t="s">
        <v>24</v>
      </c>
      <c r="AC249" s="35" t="s">
        <v>2</v>
      </c>
      <c r="AD249" s="37" t="s">
        <v>24</v>
      </c>
      <c r="AE249" s="35" t="s">
        <v>23</v>
      </c>
      <c r="AF249" s="35" t="s">
        <v>24</v>
      </c>
      <c r="AG249" s="35" t="s">
        <v>2</v>
      </c>
      <c r="AH249" s="37" t="s">
        <v>24</v>
      </c>
    </row>
    <row r="250" spans="1:34" ht="18" customHeight="1" x14ac:dyDescent="0.2">
      <c r="A250" s="1" t="s">
        <v>15</v>
      </c>
      <c r="B250" s="7">
        <v>20</v>
      </c>
      <c r="C250" s="22">
        <v>77.989999999999995</v>
      </c>
      <c r="D250" s="22">
        <v>1559.8</v>
      </c>
      <c r="E250" s="22">
        <v>75.989999999999995</v>
      </c>
      <c r="F250" s="23">
        <v>1519.8</v>
      </c>
      <c r="G250" s="22">
        <v>35</v>
      </c>
      <c r="H250" s="22">
        <f>B250*G250</f>
        <v>700</v>
      </c>
      <c r="I250" s="22">
        <v>35</v>
      </c>
      <c r="J250" s="23">
        <f>B250*I250</f>
        <v>700</v>
      </c>
      <c r="O250" s="22">
        <v>39.770000000000003</v>
      </c>
      <c r="P250" s="22">
        <f>B250*O250</f>
        <v>795.40000000000009</v>
      </c>
      <c r="Q250" s="22">
        <v>33.5</v>
      </c>
      <c r="R250" s="23">
        <f>B250*Q250</f>
        <v>670</v>
      </c>
      <c r="W250" s="28">
        <v>33.630000000000003</v>
      </c>
      <c r="X250" s="28">
        <f>$B$250*W250</f>
        <v>672.6</v>
      </c>
      <c r="Y250" s="28">
        <v>31.13</v>
      </c>
      <c r="Z250" s="28">
        <f>$B$250*Y250</f>
        <v>622.6</v>
      </c>
    </row>
    <row r="251" spans="1:34" ht="18" customHeight="1" x14ac:dyDescent="0.2">
      <c r="A251" s="1" t="s">
        <v>16</v>
      </c>
      <c r="B251" s="7">
        <v>20</v>
      </c>
      <c r="C251" s="22">
        <v>77.989999999999995</v>
      </c>
      <c r="D251" s="22">
        <v>1559.8</v>
      </c>
      <c r="E251" s="22">
        <v>75.989999999999995</v>
      </c>
      <c r="F251" s="23">
        <v>1519.8</v>
      </c>
      <c r="G251" s="22">
        <v>35</v>
      </c>
      <c r="H251" s="22">
        <f t="shared" ref="H251:H255" si="128">B251*G251</f>
        <v>700</v>
      </c>
      <c r="I251" s="22">
        <v>35</v>
      </c>
      <c r="J251" s="23">
        <f t="shared" ref="J251:J255" si="129">B251*I251</f>
        <v>700</v>
      </c>
      <c r="O251" s="22">
        <v>39.770000000000003</v>
      </c>
      <c r="P251" s="22">
        <f t="shared" ref="P251:P255" si="130">B251*O251</f>
        <v>795.40000000000009</v>
      </c>
      <c r="Q251" s="22">
        <v>33.5</v>
      </c>
      <c r="R251" s="23">
        <f t="shared" ref="R251:R255" si="131">B251*Q251</f>
        <v>670</v>
      </c>
      <c r="W251" s="28">
        <v>33.630000000000003</v>
      </c>
      <c r="X251" s="28">
        <f>$B$251*W251</f>
        <v>672.6</v>
      </c>
      <c r="Y251" s="28">
        <v>31.13</v>
      </c>
      <c r="Z251" s="28">
        <f>$B$251*Y251</f>
        <v>622.6</v>
      </c>
    </row>
    <row r="252" spans="1:34" ht="18" customHeight="1" x14ac:dyDescent="0.2">
      <c r="A252" s="1" t="s">
        <v>17</v>
      </c>
      <c r="B252" s="7">
        <v>20</v>
      </c>
      <c r="C252" s="22">
        <v>77.989999999999995</v>
      </c>
      <c r="D252" s="22">
        <v>1559.8</v>
      </c>
      <c r="E252" s="22">
        <v>75.989999999999995</v>
      </c>
      <c r="F252" s="23">
        <v>1519.8</v>
      </c>
      <c r="G252" s="22">
        <v>35</v>
      </c>
      <c r="H252" s="22">
        <f t="shared" si="128"/>
        <v>700</v>
      </c>
      <c r="I252" s="22">
        <v>35</v>
      </c>
      <c r="J252" s="23">
        <f t="shared" si="129"/>
        <v>700</v>
      </c>
      <c r="O252" s="22">
        <v>39.770000000000003</v>
      </c>
      <c r="P252" s="22">
        <f t="shared" si="130"/>
        <v>795.40000000000009</v>
      </c>
      <c r="Q252" s="22">
        <v>33.5</v>
      </c>
      <c r="R252" s="23">
        <f t="shared" si="131"/>
        <v>670</v>
      </c>
      <c r="W252" s="28">
        <v>33.630000000000003</v>
      </c>
      <c r="X252" s="28">
        <f>$B$252*W252</f>
        <v>672.6</v>
      </c>
      <c r="Y252" s="28">
        <v>31.13</v>
      </c>
      <c r="Z252" s="28">
        <f>$B$252*Y252</f>
        <v>622.6</v>
      </c>
    </row>
    <row r="253" spans="1:34" ht="18" customHeight="1" x14ac:dyDescent="0.2">
      <c r="A253" s="1" t="s">
        <v>18</v>
      </c>
      <c r="B253" s="7">
        <v>20</v>
      </c>
      <c r="C253" s="22">
        <v>77.989999999999995</v>
      </c>
      <c r="D253" s="22">
        <v>1559.8</v>
      </c>
      <c r="E253" s="22">
        <v>75.989999999999995</v>
      </c>
      <c r="F253" s="23">
        <v>1519.8</v>
      </c>
      <c r="G253" s="22">
        <v>35</v>
      </c>
      <c r="H253" s="22">
        <f t="shared" si="128"/>
        <v>700</v>
      </c>
      <c r="I253" s="22">
        <v>35</v>
      </c>
      <c r="J253" s="23">
        <f t="shared" si="129"/>
        <v>700</v>
      </c>
      <c r="O253" s="22">
        <v>39.770000000000003</v>
      </c>
      <c r="P253" s="22">
        <f t="shared" si="130"/>
        <v>795.40000000000009</v>
      </c>
      <c r="Q253" s="22">
        <v>33.5</v>
      </c>
      <c r="R253" s="23">
        <f t="shared" si="131"/>
        <v>670</v>
      </c>
      <c r="W253" s="28">
        <v>33.630000000000003</v>
      </c>
      <c r="X253" s="28">
        <f>$B$253*W253</f>
        <v>672.6</v>
      </c>
      <c r="Y253" s="28">
        <v>31.13</v>
      </c>
      <c r="Z253" s="28">
        <f>$B$253*Y253</f>
        <v>622.6</v>
      </c>
    </row>
    <row r="254" spans="1:34" ht="18" customHeight="1" x14ac:dyDescent="0.2">
      <c r="A254" s="1" t="s">
        <v>19</v>
      </c>
      <c r="B254" s="7">
        <v>10</v>
      </c>
      <c r="C254" s="22">
        <v>90.99</v>
      </c>
      <c r="D254" s="22">
        <v>909.9</v>
      </c>
      <c r="E254" s="22">
        <v>88.99</v>
      </c>
      <c r="F254" s="23">
        <v>889.9</v>
      </c>
      <c r="G254" s="22">
        <v>38</v>
      </c>
      <c r="H254" s="22">
        <f t="shared" si="128"/>
        <v>380</v>
      </c>
      <c r="I254" s="22">
        <v>38</v>
      </c>
      <c r="J254" s="23">
        <f t="shared" si="129"/>
        <v>380</v>
      </c>
      <c r="O254" s="22">
        <v>41.77</v>
      </c>
      <c r="P254" s="22">
        <f t="shared" si="130"/>
        <v>417.70000000000005</v>
      </c>
      <c r="Q254" s="22">
        <v>35.5</v>
      </c>
      <c r="R254" s="23">
        <f t="shared" si="131"/>
        <v>355</v>
      </c>
      <c r="W254" s="28">
        <v>35.92</v>
      </c>
      <c r="X254" s="28">
        <f>$B$254*W254</f>
        <v>359.20000000000005</v>
      </c>
      <c r="Y254" s="28">
        <v>33.42</v>
      </c>
      <c r="Z254" s="28">
        <f>$B$254*Y254</f>
        <v>334.20000000000005</v>
      </c>
    </row>
    <row r="255" spans="1:34" ht="18" customHeight="1" x14ac:dyDescent="0.2">
      <c r="A255" s="1" t="s">
        <v>20</v>
      </c>
      <c r="B255" s="7">
        <v>10</v>
      </c>
      <c r="C255" s="22">
        <v>93.89</v>
      </c>
      <c r="D255" s="22">
        <v>938.9</v>
      </c>
      <c r="E255" s="22">
        <v>91.89</v>
      </c>
      <c r="F255" s="23">
        <v>918.9</v>
      </c>
      <c r="G255" s="22">
        <v>40</v>
      </c>
      <c r="H255" s="22">
        <f t="shared" si="128"/>
        <v>400</v>
      </c>
      <c r="I255" s="22">
        <v>40</v>
      </c>
      <c r="J255" s="23">
        <f t="shared" si="129"/>
        <v>400</v>
      </c>
      <c r="O255" s="22">
        <v>42.77</v>
      </c>
      <c r="P255" s="22">
        <f t="shared" si="130"/>
        <v>427.70000000000005</v>
      </c>
      <c r="Q255" s="22">
        <v>36.5</v>
      </c>
      <c r="R255" s="23">
        <f t="shared" si="131"/>
        <v>365</v>
      </c>
      <c r="W255" s="28">
        <v>38.21</v>
      </c>
      <c r="X255" s="28">
        <f>$B$255*W255</f>
        <v>382.1</v>
      </c>
      <c r="Y255" s="28">
        <v>35.71</v>
      </c>
      <c r="Z255" s="28">
        <f>$B$255*Y255</f>
        <v>357.1</v>
      </c>
    </row>
    <row r="256" spans="1:34" ht="18" customHeight="1" x14ac:dyDescent="0.2">
      <c r="A256" s="3" t="s">
        <v>9</v>
      </c>
      <c r="C256" s="22"/>
      <c r="D256" s="22">
        <f>SUM(D250:D255)</f>
        <v>8087.9999999999991</v>
      </c>
      <c r="E256" s="22"/>
      <c r="F256" s="23">
        <f>SUM(F250:F255)</f>
        <v>7887.9999999999991</v>
      </c>
      <c r="G256" s="22"/>
      <c r="H256" s="22">
        <f>SUM(H250:H255)</f>
        <v>3580</v>
      </c>
      <c r="I256" s="22"/>
      <c r="J256" s="23">
        <f>SUM(J250:J255)</f>
        <v>3580</v>
      </c>
      <c r="O256" s="22"/>
      <c r="P256" s="22">
        <f>SUM(P250:P255)</f>
        <v>4027</v>
      </c>
      <c r="Q256" s="22"/>
      <c r="R256" s="23">
        <f>SUM(R250:R255)</f>
        <v>3400</v>
      </c>
      <c r="W256" s="28"/>
      <c r="X256" s="31">
        <f>SUM(X250:X255)</f>
        <v>3431.7000000000003</v>
      </c>
      <c r="Y256" s="28"/>
      <c r="Z256" s="31">
        <f>SUM(Z250:Z255)</f>
        <v>3181.7000000000003</v>
      </c>
    </row>
    <row r="257" spans="1:34" ht="18" customHeight="1" x14ac:dyDescent="0.2">
      <c r="W257" s="22"/>
      <c r="X257" s="22"/>
      <c r="Y257" s="22"/>
      <c r="Z257" s="23"/>
    </row>
    <row r="258" spans="1:34" ht="18" customHeight="1" x14ac:dyDescent="0.25">
      <c r="A258" s="104" t="s">
        <v>45</v>
      </c>
      <c r="B258" s="104"/>
      <c r="C258" s="102" t="s">
        <v>21</v>
      </c>
      <c r="D258" s="102"/>
      <c r="E258" s="102" t="s">
        <v>22</v>
      </c>
      <c r="F258" s="102"/>
      <c r="G258" s="102" t="s">
        <v>21</v>
      </c>
      <c r="H258" s="102"/>
      <c r="I258" s="102" t="s">
        <v>22</v>
      </c>
      <c r="J258" s="102"/>
      <c r="K258" s="102" t="s">
        <v>21</v>
      </c>
      <c r="L258" s="102"/>
      <c r="M258" s="102" t="s">
        <v>22</v>
      </c>
      <c r="N258" s="102"/>
      <c r="O258" s="103" t="s">
        <v>21</v>
      </c>
      <c r="P258" s="103"/>
      <c r="Q258" s="102" t="s">
        <v>22</v>
      </c>
      <c r="R258" s="102"/>
      <c r="S258" s="102" t="s">
        <v>21</v>
      </c>
      <c r="T258" s="102"/>
      <c r="U258" s="102" t="s">
        <v>22</v>
      </c>
      <c r="V258" s="102"/>
      <c r="W258" s="102" t="s">
        <v>21</v>
      </c>
      <c r="X258" s="102"/>
      <c r="Y258" s="102" t="s">
        <v>22</v>
      </c>
      <c r="Z258" s="102"/>
      <c r="AA258" s="101" t="s">
        <v>21</v>
      </c>
      <c r="AB258" s="101"/>
      <c r="AC258" s="101" t="s">
        <v>22</v>
      </c>
      <c r="AD258" s="101"/>
      <c r="AE258" s="101" t="s">
        <v>21</v>
      </c>
      <c r="AF258" s="101"/>
      <c r="AG258" s="101" t="s">
        <v>22</v>
      </c>
      <c r="AH258" s="101"/>
    </row>
    <row r="259" spans="1:34" ht="18" customHeight="1" x14ac:dyDescent="0.2">
      <c r="A259" s="2" t="s">
        <v>0</v>
      </c>
      <c r="B259" s="2" t="s">
        <v>1</v>
      </c>
      <c r="C259" s="5" t="s">
        <v>23</v>
      </c>
      <c r="D259" s="18" t="s">
        <v>24</v>
      </c>
      <c r="E259" s="5" t="s">
        <v>2</v>
      </c>
      <c r="F259" s="12" t="s">
        <v>24</v>
      </c>
      <c r="G259" s="5" t="s">
        <v>23</v>
      </c>
      <c r="H259" s="5" t="s">
        <v>24</v>
      </c>
      <c r="I259" s="5" t="s">
        <v>2</v>
      </c>
      <c r="J259" s="12" t="s">
        <v>24</v>
      </c>
      <c r="K259" s="5" t="s">
        <v>23</v>
      </c>
      <c r="L259" s="5" t="s">
        <v>24</v>
      </c>
      <c r="M259" s="5" t="s">
        <v>2</v>
      </c>
      <c r="N259" s="12" t="s">
        <v>24</v>
      </c>
      <c r="O259" s="29" t="s">
        <v>23</v>
      </c>
      <c r="P259" s="29" t="s">
        <v>24</v>
      </c>
      <c r="Q259" s="5" t="s">
        <v>2</v>
      </c>
      <c r="R259" s="12" t="s">
        <v>24</v>
      </c>
      <c r="S259" s="5" t="s">
        <v>23</v>
      </c>
      <c r="T259" s="5" t="s">
        <v>24</v>
      </c>
      <c r="U259" s="5" t="s">
        <v>2</v>
      </c>
      <c r="V259" s="12" t="s">
        <v>24</v>
      </c>
      <c r="W259" s="5" t="s">
        <v>23</v>
      </c>
      <c r="X259" s="5" t="s">
        <v>24</v>
      </c>
      <c r="Y259" s="5" t="s">
        <v>2</v>
      </c>
      <c r="Z259" s="12" t="s">
        <v>24</v>
      </c>
      <c r="AA259" s="35" t="s">
        <v>23</v>
      </c>
      <c r="AB259" s="35" t="s">
        <v>24</v>
      </c>
      <c r="AC259" s="35" t="s">
        <v>2</v>
      </c>
      <c r="AD259" s="37" t="s">
        <v>24</v>
      </c>
      <c r="AE259" s="35" t="s">
        <v>23</v>
      </c>
      <c r="AF259" s="35" t="s">
        <v>24</v>
      </c>
      <c r="AG259" s="35" t="s">
        <v>2</v>
      </c>
      <c r="AH259" s="37" t="s">
        <v>24</v>
      </c>
    </row>
    <row r="260" spans="1:34" ht="18" customHeight="1" x14ac:dyDescent="0.2">
      <c r="A260" s="1" t="s">
        <v>15</v>
      </c>
      <c r="B260" s="7">
        <v>10</v>
      </c>
      <c r="C260" s="22">
        <v>36.99</v>
      </c>
      <c r="D260" s="22">
        <v>369.9</v>
      </c>
      <c r="E260" s="22">
        <v>34.99</v>
      </c>
      <c r="F260" s="23">
        <v>349.9</v>
      </c>
      <c r="G260" s="22">
        <v>48</v>
      </c>
      <c r="H260" s="22">
        <f>B260*G260</f>
        <v>480</v>
      </c>
      <c r="I260" s="22">
        <v>48</v>
      </c>
      <c r="J260" s="23">
        <f>B260*I260</f>
        <v>480</v>
      </c>
      <c r="O260" s="28">
        <v>29</v>
      </c>
      <c r="P260" s="28">
        <f>B260*O260</f>
        <v>290</v>
      </c>
      <c r="Q260" s="22">
        <v>23.5</v>
      </c>
      <c r="R260" s="23">
        <f>B260*Q260</f>
        <v>235</v>
      </c>
      <c r="W260" s="22">
        <v>31.89</v>
      </c>
      <c r="X260" s="22">
        <f>$B$260*W260</f>
        <v>318.89999999999998</v>
      </c>
      <c r="Y260" s="22">
        <v>29.39</v>
      </c>
      <c r="Z260" s="22">
        <f>$B$260*Y260</f>
        <v>293.89999999999998</v>
      </c>
    </row>
    <row r="261" spans="1:34" ht="18" customHeight="1" x14ac:dyDescent="0.2">
      <c r="A261" s="1" t="s">
        <v>16</v>
      </c>
      <c r="B261" s="7">
        <v>10</v>
      </c>
      <c r="C261" s="22">
        <v>36.99</v>
      </c>
      <c r="D261" s="22">
        <v>369.9</v>
      </c>
      <c r="E261" s="22">
        <v>34.99</v>
      </c>
      <c r="F261" s="23">
        <v>349.9</v>
      </c>
      <c r="G261" s="22">
        <v>48</v>
      </c>
      <c r="H261" s="22">
        <f t="shared" ref="H261:H265" si="132">B261*G261</f>
        <v>480</v>
      </c>
      <c r="I261" s="22">
        <v>48</v>
      </c>
      <c r="J261" s="23">
        <f t="shared" ref="J261:J265" si="133">B261*I261</f>
        <v>480</v>
      </c>
      <c r="O261" s="28">
        <v>29</v>
      </c>
      <c r="P261" s="28">
        <f t="shared" ref="P261:P265" si="134">B261*O261</f>
        <v>290</v>
      </c>
      <c r="Q261" s="22">
        <v>23.5</v>
      </c>
      <c r="R261" s="23">
        <f t="shared" ref="R261:R265" si="135">B261*Q261</f>
        <v>235</v>
      </c>
      <c r="W261" s="22">
        <v>31.89</v>
      </c>
      <c r="X261" s="22">
        <f>$B$261*W261</f>
        <v>318.89999999999998</v>
      </c>
      <c r="Y261" s="22">
        <v>29.39</v>
      </c>
      <c r="Z261" s="22">
        <f>$B$261*Y261</f>
        <v>293.89999999999998</v>
      </c>
    </row>
    <row r="262" spans="1:34" ht="18" customHeight="1" x14ac:dyDescent="0.2">
      <c r="A262" s="1" t="s">
        <v>17</v>
      </c>
      <c r="B262" s="7">
        <v>10</v>
      </c>
      <c r="C262" s="22">
        <v>36.99</v>
      </c>
      <c r="D262" s="22">
        <v>369.9</v>
      </c>
      <c r="E262" s="22">
        <v>34.99</v>
      </c>
      <c r="F262" s="23">
        <v>349.9</v>
      </c>
      <c r="G262" s="22">
        <v>48</v>
      </c>
      <c r="H262" s="22">
        <f t="shared" si="132"/>
        <v>480</v>
      </c>
      <c r="I262" s="22">
        <v>48</v>
      </c>
      <c r="J262" s="23">
        <f t="shared" si="133"/>
        <v>480</v>
      </c>
      <c r="O262" s="28">
        <v>29</v>
      </c>
      <c r="P262" s="28">
        <f t="shared" si="134"/>
        <v>290</v>
      </c>
      <c r="Q262" s="22">
        <v>23.5</v>
      </c>
      <c r="R262" s="23">
        <f t="shared" si="135"/>
        <v>235</v>
      </c>
      <c r="W262" s="22">
        <v>31.89</v>
      </c>
      <c r="X262" s="22">
        <f>$B$262*W262</f>
        <v>318.89999999999998</v>
      </c>
      <c r="Y262" s="22">
        <v>29.39</v>
      </c>
      <c r="Z262" s="22">
        <f>$B$262*Y262</f>
        <v>293.89999999999998</v>
      </c>
    </row>
    <row r="263" spans="1:34" ht="18" customHeight="1" x14ac:dyDescent="0.2">
      <c r="A263" s="1" t="s">
        <v>18</v>
      </c>
      <c r="B263" s="7">
        <v>10</v>
      </c>
      <c r="C263" s="22">
        <v>36.99</v>
      </c>
      <c r="D263" s="22">
        <v>369.9</v>
      </c>
      <c r="E263" s="22">
        <v>34.99</v>
      </c>
      <c r="F263" s="23">
        <v>349.9</v>
      </c>
      <c r="G263" s="22">
        <v>48</v>
      </c>
      <c r="H263" s="22">
        <f t="shared" si="132"/>
        <v>480</v>
      </c>
      <c r="I263" s="22">
        <v>48</v>
      </c>
      <c r="J263" s="23">
        <f t="shared" si="133"/>
        <v>480</v>
      </c>
      <c r="O263" s="28">
        <v>29</v>
      </c>
      <c r="P263" s="28">
        <f t="shared" si="134"/>
        <v>290</v>
      </c>
      <c r="Q263" s="22">
        <v>23.5</v>
      </c>
      <c r="R263" s="23">
        <f t="shared" si="135"/>
        <v>235</v>
      </c>
      <c r="W263" s="22">
        <v>31.89</v>
      </c>
      <c r="X263" s="22">
        <f>$B$263*W263</f>
        <v>318.89999999999998</v>
      </c>
      <c r="Y263" s="22">
        <v>29.39</v>
      </c>
      <c r="Z263" s="22">
        <f>$B$263*Y263</f>
        <v>293.89999999999998</v>
      </c>
    </row>
    <row r="264" spans="1:34" ht="18" customHeight="1" x14ac:dyDescent="0.2">
      <c r="A264" s="1" t="s">
        <v>19</v>
      </c>
      <c r="B264" s="7">
        <v>5</v>
      </c>
      <c r="C264" s="22">
        <v>36.99</v>
      </c>
      <c r="D264" s="22">
        <v>184.95</v>
      </c>
      <c r="E264" s="22">
        <v>34.99</v>
      </c>
      <c r="F264" s="23">
        <v>174.95</v>
      </c>
      <c r="G264" s="22">
        <v>50</v>
      </c>
      <c r="H264" s="22">
        <f t="shared" si="132"/>
        <v>250</v>
      </c>
      <c r="I264" s="22">
        <v>50</v>
      </c>
      <c r="J264" s="23">
        <f t="shared" si="133"/>
        <v>250</v>
      </c>
      <c r="O264" s="28">
        <v>31</v>
      </c>
      <c r="P264" s="28">
        <f t="shared" si="134"/>
        <v>155</v>
      </c>
      <c r="Q264" s="22">
        <v>25.5</v>
      </c>
      <c r="R264" s="23">
        <f t="shared" si="135"/>
        <v>127.5</v>
      </c>
      <c r="W264" s="22">
        <v>33.03</v>
      </c>
      <c r="X264" s="22">
        <f>$B$264*W264</f>
        <v>165.15</v>
      </c>
      <c r="Y264" s="22">
        <v>30.53</v>
      </c>
      <c r="Z264" s="22">
        <f>$B$264*Y264</f>
        <v>152.65</v>
      </c>
    </row>
    <row r="265" spans="1:34" ht="18" customHeight="1" x14ac:dyDescent="0.2">
      <c r="A265" s="1" t="s">
        <v>20</v>
      </c>
      <c r="B265" s="7">
        <v>5</v>
      </c>
      <c r="C265" s="22">
        <v>44.99</v>
      </c>
      <c r="D265" s="22">
        <v>224.95</v>
      </c>
      <c r="E265" s="22">
        <v>42.99</v>
      </c>
      <c r="F265" s="23">
        <v>214.95</v>
      </c>
      <c r="G265" s="22">
        <v>52</v>
      </c>
      <c r="H265" s="22">
        <f t="shared" si="132"/>
        <v>260</v>
      </c>
      <c r="I265" s="22">
        <v>52</v>
      </c>
      <c r="J265" s="23">
        <f t="shared" si="133"/>
        <v>260</v>
      </c>
      <c r="O265" s="28">
        <v>33</v>
      </c>
      <c r="P265" s="28">
        <f t="shared" si="134"/>
        <v>165</v>
      </c>
      <c r="Q265" s="22">
        <v>27.5</v>
      </c>
      <c r="R265" s="23">
        <f t="shared" si="135"/>
        <v>137.5</v>
      </c>
      <c r="W265" s="22">
        <v>35.32</v>
      </c>
      <c r="X265" s="22">
        <f>$B$265*W265</f>
        <v>176.6</v>
      </c>
      <c r="Y265" s="22">
        <v>32.82</v>
      </c>
      <c r="Z265" s="22">
        <f>$B$265*Y265</f>
        <v>164.1</v>
      </c>
    </row>
    <row r="266" spans="1:34" ht="18" customHeight="1" x14ac:dyDescent="0.2">
      <c r="A266" s="3" t="s">
        <v>9</v>
      </c>
      <c r="C266" s="22"/>
      <c r="D266" s="22">
        <f>SUM(D260:D265)</f>
        <v>1889.5</v>
      </c>
      <c r="E266" s="22"/>
      <c r="F266" s="23">
        <f>SUM(F260:F265)</f>
        <v>1789.5</v>
      </c>
      <c r="G266" s="22"/>
      <c r="H266" s="22">
        <f>SUM(H260:H265)</f>
        <v>2430</v>
      </c>
      <c r="I266" s="22"/>
      <c r="J266" s="23">
        <f>SUM(J260:J265)</f>
        <v>2430</v>
      </c>
      <c r="O266" s="28"/>
      <c r="P266" s="28">
        <f>SUM(P260:P265)</f>
        <v>1480</v>
      </c>
      <c r="Q266" s="22"/>
      <c r="R266" s="23">
        <f>SUM(R260:R265)</f>
        <v>1205</v>
      </c>
      <c r="W266" s="22"/>
      <c r="X266" s="23">
        <f>SUM(X260:X265)</f>
        <v>1617.35</v>
      </c>
      <c r="Y266" s="22"/>
      <c r="Z266" s="23">
        <f>SUM(Z260:Z265)</f>
        <v>1492.35</v>
      </c>
    </row>
    <row r="267" spans="1:34" ht="18" customHeight="1" x14ac:dyDescent="0.2">
      <c r="W267" s="22"/>
      <c r="X267" s="22"/>
      <c r="Y267" s="22"/>
      <c r="Z267" s="23"/>
    </row>
    <row r="269" spans="1:34" ht="18" customHeight="1" x14ac:dyDescent="0.2">
      <c r="A269" s="3" t="s">
        <v>73</v>
      </c>
      <c r="C269" s="1" t="s">
        <v>76</v>
      </c>
      <c r="H269" s="1" t="s">
        <v>77</v>
      </c>
      <c r="L269" s="1" t="s">
        <v>78</v>
      </c>
      <c r="P269" s="1" t="s">
        <v>80</v>
      </c>
      <c r="T269" s="1" t="s">
        <v>81</v>
      </c>
      <c r="X269" s="1" t="s">
        <v>82</v>
      </c>
    </row>
    <row r="270" spans="1:34" ht="18" customHeight="1" x14ac:dyDescent="0.2">
      <c r="A270" s="3" t="s">
        <v>74</v>
      </c>
      <c r="L270" s="1" t="s">
        <v>79</v>
      </c>
    </row>
    <row r="271" spans="1:34" ht="18" customHeight="1" x14ac:dyDescent="0.2">
      <c r="A271" s="3" t="s">
        <v>75</v>
      </c>
    </row>
  </sheetData>
  <mergeCells count="374">
    <mergeCell ref="A35:B35"/>
    <mergeCell ref="C35:D35"/>
    <mergeCell ref="E35:F35"/>
    <mergeCell ref="C4:D4"/>
    <mergeCell ref="E4:F4"/>
    <mergeCell ref="C1:F3"/>
    <mergeCell ref="C20:D20"/>
    <mergeCell ref="E20:F20"/>
    <mergeCell ref="A4:B4"/>
    <mergeCell ref="A20:B20"/>
    <mergeCell ref="C53:D53"/>
    <mergeCell ref="E53:F53"/>
    <mergeCell ref="C67:D67"/>
    <mergeCell ref="E67:F67"/>
    <mergeCell ref="G1:J3"/>
    <mergeCell ref="G4:H4"/>
    <mergeCell ref="G20:H20"/>
    <mergeCell ref="I20:J20"/>
    <mergeCell ref="G35:H35"/>
    <mergeCell ref="C50:F52"/>
    <mergeCell ref="G50:J52"/>
    <mergeCell ref="K4:L4"/>
    <mergeCell ref="O4:P4"/>
    <mergeCell ref="S4:T4"/>
    <mergeCell ref="W4:X4"/>
    <mergeCell ref="AA4:AB4"/>
    <mergeCell ref="AE4:AF4"/>
    <mergeCell ref="K1:N3"/>
    <mergeCell ref="O1:R3"/>
    <mergeCell ref="S1:V3"/>
    <mergeCell ref="W1:Z3"/>
    <mergeCell ref="AA1:AD3"/>
    <mergeCell ref="AE1:AH3"/>
    <mergeCell ref="W20:X20"/>
    <mergeCell ref="Y20:Z20"/>
    <mergeCell ref="AA20:AB20"/>
    <mergeCell ref="AC20:AD20"/>
    <mergeCell ref="AE20:AF20"/>
    <mergeCell ref="AG20:AH20"/>
    <mergeCell ref="K20:L20"/>
    <mergeCell ref="M20:N20"/>
    <mergeCell ref="O20:P20"/>
    <mergeCell ref="Q20:R20"/>
    <mergeCell ref="S20:T20"/>
    <mergeCell ref="U20:V20"/>
    <mergeCell ref="AG35:AH35"/>
    <mergeCell ref="G53:H53"/>
    <mergeCell ref="I53:J53"/>
    <mergeCell ref="K53:L53"/>
    <mergeCell ref="M53:N53"/>
    <mergeCell ref="O53:P53"/>
    <mergeCell ref="Q53:R53"/>
    <mergeCell ref="S53:T53"/>
    <mergeCell ref="U53:V53"/>
    <mergeCell ref="W53:X53"/>
    <mergeCell ref="U35:V35"/>
    <mergeCell ref="W35:X35"/>
    <mergeCell ref="Y35:Z35"/>
    <mergeCell ref="AA35:AB35"/>
    <mergeCell ref="AC35:AD35"/>
    <mergeCell ref="AE35:AF35"/>
    <mergeCell ref="I35:J35"/>
    <mergeCell ref="K35:L35"/>
    <mergeCell ref="M35:N35"/>
    <mergeCell ref="O35:P35"/>
    <mergeCell ref="Q35:R35"/>
    <mergeCell ref="S35:T35"/>
    <mergeCell ref="Y53:Z53"/>
    <mergeCell ref="AA53:AB53"/>
    <mergeCell ref="AC53:AD53"/>
    <mergeCell ref="AE53:AF53"/>
    <mergeCell ref="AG53:AH53"/>
    <mergeCell ref="G67:H67"/>
    <mergeCell ref="I67:J67"/>
    <mergeCell ref="K67:L67"/>
    <mergeCell ref="M67:N67"/>
    <mergeCell ref="O67:P67"/>
    <mergeCell ref="AE67:AF67"/>
    <mergeCell ref="AG67:AH67"/>
    <mergeCell ref="U67:V67"/>
    <mergeCell ref="W67:X67"/>
    <mergeCell ref="Y67:Z67"/>
    <mergeCell ref="AA67:AB67"/>
    <mergeCell ref="W81:X81"/>
    <mergeCell ref="Y81:Z81"/>
    <mergeCell ref="AA81:AB81"/>
    <mergeCell ref="AC67:AD67"/>
    <mergeCell ref="AC95:AD95"/>
    <mergeCell ref="C81:D81"/>
    <mergeCell ref="E81:F81"/>
    <mergeCell ref="G81:H81"/>
    <mergeCell ref="I81:J81"/>
    <mergeCell ref="K81:L81"/>
    <mergeCell ref="M81:N81"/>
    <mergeCell ref="O81:P81"/>
    <mergeCell ref="Q67:R67"/>
    <mergeCell ref="S67:T67"/>
    <mergeCell ref="C112:D112"/>
    <mergeCell ref="E112:F112"/>
    <mergeCell ref="A81:B81"/>
    <mergeCell ref="A95:B95"/>
    <mergeCell ref="A112:B112"/>
    <mergeCell ref="G112:H112"/>
    <mergeCell ref="I112:J112"/>
    <mergeCell ref="Q95:R95"/>
    <mergeCell ref="S95:T95"/>
    <mergeCell ref="C95:D95"/>
    <mergeCell ref="E95:F95"/>
    <mergeCell ref="G95:H95"/>
    <mergeCell ref="I95:J95"/>
    <mergeCell ref="K95:L95"/>
    <mergeCell ref="M95:N95"/>
    <mergeCell ref="O95:P95"/>
    <mergeCell ref="Q81:R81"/>
    <mergeCell ref="S81:T81"/>
    <mergeCell ref="Y112:Z112"/>
    <mergeCell ref="AA112:AB112"/>
    <mergeCell ref="AC112:AD112"/>
    <mergeCell ref="AE112:AF112"/>
    <mergeCell ref="AG112:AH112"/>
    <mergeCell ref="K112:L112"/>
    <mergeCell ref="M112:N112"/>
    <mergeCell ref="O112:P112"/>
    <mergeCell ref="Q112:R112"/>
    <mergeCell ref="S112:T112"/>
    <mergeCell ref="U112:V112"/>
    <mergeCell ref="W112:X112"/>
    <mergeCell ref="Y126:Z126"/>
    <mergeCell ref="AA126:AB126"/>
    <mergeCell ref="AC126:AD126"/>
    <mergeCell ref="AE126:AF126"/>
    <mergeCell ref="AG126:AH126"/>
    <mergeCell ref="A140:B140"/>
    <mergeCell ref="C140:D140"/>
    <mergeCell ref="E140:F140"/>
    <mergeCell ref="G140:H140"/>
    <mergeCell ref="I140:J140"/>
    <mergeCell ref="M126:N126"/>
    <mergeCell ref="O126:P126"/>
    <mergeCell ref="Q126:R126"/>
    <mergeCell ref="S126:T126"/>
    <mergeCell ref="U126:V126"/>
    <mergeCell ref="W126:X126"/>
    <mergeCell ref="A126:B126"/>
    <mergeCell ref="C126:D126"/>
    <mergeCell ref="E126:F126"/>
    <mergeCell ref="G126:H126"/>
    <mergeCell ref="I126:J126"/>
    <mergeCell ref="K126:L126"/>
    <mergeCell ref="W140:X140"/>
    <mergeCell ref="Y140:Z140"/>
    <mergeCell ref="AA140:AB140"/>
    <mergeCell ref="AC140:AD140"/>
    <mergeCell ref="AE140:AF140"/>
    <mergeCell ref="AG140:AH140"/>
    <mergeCell ref="K140:L140"/>
    <mergeCell ref="M140:N140"/>
    <mergeCell ref="O140:P140"/>
    <mergeCell ref="Q140:R140"/>
    <mergeCell ref="S140:T140"/>
    <mergeCell ref="U140:V140"/>
    <mergeCell ref="Y154:Z154"/>
    <mergeCell ref="AA154:AB154"/>
    <mergeCell ref="AC154:AD154"/>
    <mergeCell ref="AE154:AF154"/>
    <mergeCell ref="AG154:AH154"/>
    <mergeCell ref="A171:B171"/>
    <mergeCell ref="C171:D171"/>
    <mergeCell ref="E171:F171"/>
    <mergeCell ref="G171:H171"/>
    <mergeCell ref="I171:J171"/>
    <mergeCell ref="M154:N154"/>
    <mergeCell ref="O154:P154"/>
    <mergeCell ref="Q154:R154"/>
    <mergeCell ref="S154:T154"/>
    <mergeCell ref="U154:V154"/>
    <mergeCell ref="W154:X154"/>
    <mergeCell ref="A154:B154"/>
    <mergeCell ref="C154:D154"/>
    <mergeCell ref="E154:F154"/>
    <mergeCell ref="G154:H154"/>
    <mergeCell ref="I154:J154"/>
    <mergeCell ref="K154:L154"/>
    <mergeCell ref="W171:X171"/>
    <mergeCell ref="Y171:Z171"/>
    <mergeCell ref="AA171:AB171"/>
    <mergeCell ref="AC171:AD171"/>
    <mergeCell ref="AE171:AF171"/>
    <mergeCell ref="AG171:AH171"/>
    <mergeCell ref="K171:L171"/>
    <mergeCell ref="M171:N171"/>
    <mergeCell ref="O171:P171"/>
    <mergeCell ref="Q171:R171"/>
    <mergeCell ref="S171:T171"/>
    <mergeCell ref="U171:V171"/>
    <mergeCell ref="Y185:Z185"/>
    <mergeCell ref="AA185:AB185"/>
    <mergeCell ref="AC185:AD185"/>
    <mergeCell ref="AE185:AF185"/>
    <mergeCell ref="AG185:AH185"/>
    <mergeCell ref="A195:B195"/>
    <mergeCell ref="C195:D195"/>
    <mergeCell ref="E195:F195"/>
    <mergeCell ref="G195:H195"/>
    <mergeCell ref="I195:J195"/>
    <mergeCell ref="M185:N185"/>
    <mergeCell ref="O185:P185"/>
    <mergeCell ref="Q185:R185"/>
    <mergeCell ref="S185:T185"/>
    <mergeCell ref="U185:V185"/>
    <mergeCell ref="W185:X185"/>
    <mergeCell ref="A185:B185"/>
    <mergeCell ref="C185:D185"/>
    <mergeCell ref="E185:F185"/>
    <mergeCell ref="G185:H185"/>
    <mergeCell ref="I185:J185"/>
    <mergeCell ref="K185:L185"/>
    <mergeCell ref="AC195:AD195"/>
    <mergeCell ref="AE195:AF195"/>
    <mergeCell ref="A205:B205"/>
    <mergeCell ref="C205:D205"/>
    <mergeCell ref="E205:F205"/>
    <mergeCell ref="G205:H205"/>
    <mergeCell ref="I205:J205"/>
    <mergeCell ref="K205:L205"/>
    <mergeCell ref="W195:X195"/>
    <mergeCell ref="Y195:Z195"/>
    <mergeCell ref="AA195:AB195"/>
    <mergeCell ref="Y205:Z205"/>
    <mergeCell ref="AA205:AB205"/>
    <mergeCell ref="U205:V205"/>
    <mergeCell ref="W205:X205"/>
    <mergeCell ref="O205:P205"/>
    <mergeCell ref="Q205:R205"/>
    <mergeCell ref="S205:T205"/>
    <mergeCell ref="M215:N215"/>
    <mergeCell ref="O215:P215"/>
    <mergeCell ref="Q215:R215"/>
    <mergeCell ref="S215:T215"/>
    <mergeCell ref="AG195:AH195"/>
    <mergeCell ref="K195:L195"/>
    <mergeCell ref="M195:N195"/>
    <mergeCell ref="O195:P195"/>
    <mergeCell ref="Q195:R195"/>
    <mergeCell ref="S195:T195"/>
    <mergeCell ref="U195:V195"/>
    <mergeCell ref="AC205:AD205"/>
    <mergeCell ref="AE205:AF205"/>
    <mergeCell ref="AG205:AH205"/>
    <mergeCell ref="W228:X228"/>
    <mergeCell ref="Y228:Z228"/>
    <mergeCell ref="AA228:AB228"/>
    <mergeCell ref="M228:N228"/>
    <mergeCell ref="AE238:AF238"/>
    <mergeCell ref="AG238:AH238"/>
    <mergeCell ref="U238:V238"/>
    <mergeCell ref="W238:X238"/>
    <mergeCell ref="Y215:Z215"/>
    <mergeCell ref="AA215:AB215"/>
    <mergeCell ref="AC215:AD215"/>
    <mergeCell ref="AE215:AF215"/>
    <mergeCell ref="AG215:AH215"/>
    <mergeCell ref="AC228:AD228"/>
    <mergeCell ref="AE228:AF228"/>
    <mergeCell ref="AG228:AH228"/>
    <mergeCell ref="A238:B238"/>
    <mergeCell ref="C238:D238"/>
    <mergeCell ref="E238:F238"/>
    <mergeCell ref="G238:H238"/>
    <mergeCell ref="I238:J238"/>
    <mergeCell ref="K238:L238"/>
    <mergeCell ref="O228:P228"/>
    <mergeCell ref="Q228:R228"/>
    <mergeCell ref="S228:T228"/>
    <mergeCell ref="A228:B228"/>
    <mergeCell ref="C228:D228"/>
    <mergeCell ref="E228:F228"/>
    <mergeCell ref="G228:H228"/>
    <mergeCell ref="I228:J228"/>
    <mergeCell ref="K228:L228"/>
    <mergeCell ref="A258:B258"/>
    <mergeCell ref="C258:D258"/>
    <mergeCell ref="E258:F258"/>
    <mergeCell ref="G258:H258"/>
    <mergeCell ref="I258:J258"/>
    <mergeCell ref="K258:L258"/>
    <mergeCell ref="W248:X248"/>
    <mergeCell ref="Y248:Z248"/>
    <mergeCell ref="AA248:AB248"/>
    <mergeCell ref="Y258:Z258"/>
    <mergeCell ref="AA258:AB258"/>
    <mergeCell ref="A248:B248"/>
    <mergeCell ref="C248:D248"/>
    <mergeCell ref="E248:F248"/>
    <mergeCell ref="G248:H248"/>
    <mergeCell ref="I248:J248"/>
    <mergeCell ref="K248:L248"/>
    <mergeCell ref="M248:N248"/>
    <mergeCell ref="O248:P248"/>
    <mergeCell ref="Q248:R248"/>
    <mergeCell ref="S248:T248"/>
    <mergeCell ref="U248:V248"/>
    <mergeCell ref="AE7:AH7"/>
    <mergeCell ref="AE8:AH8"/>
    <mergeCell ref="AA8:AD8"/>
    <mergeCell ref="AA9:AD9"/>
    <mergeCell ref="AC258:AD258"/>
    <mergeCell ref="AE258:AF258"/>
    <mergeCell ref="AG258:AH258"/>
    <mergeCell ref="M258:N258"/>
    <mergeCell ref="O258:P258"/>
    <mergeCell ref="Q258:R258"/>
    <mergeCell ref="S258:T258"/>
    <mergeCell ref="U258:V258"/>
    <mergeCell ref="W258:X258"/>
    <mergeCell ref="AC248:AD248"/>
    <mergeCell ref="AE248:AF248"/>
    <mergeCell ref="AG248:AH248"/>
    <mergeCell ref="M238:N238"/>
    <mergeCell ref="O238:P238"/>
    <mergeCell ref="Q238:R238"/>
    <mergeCell ref="S238:T238"/>
    <mergeCell ref="U228:V228"/>
    <mergeCell ref="Y238:Z238"/>
    <mergeCell ref="AA238:AB238"/>
    <mergeCell ref="AC238:AD238"/>
    <mergeCell ref="C109:F111"/>
    <mergeCell ref="G109:J111"/>
    <mergeCell ref="K109:N111"/>
    <mergeCell ref="O109:R111"/>
    <mergeCell ref="S109:V111"/>
    <mergeCell ref="W109:Z111"/>
    <mergeCell ref="AA109:AD111"/>
    <mergeCell ref="AE109:AH111"/>
    <mergeCell ref="K50:N52"/>
    <mergeCell ref="O50:R52"/>
    <mergeCell ref="S50:V52"/>
    <mergeCell ref="W50:Z52"/>
    <mergeCell ref="AA50:AD52"/>
    <mergeCell ref="AE50:AH52"/>
    <mergeCell ref="AE95:AF95"/>
    <mergeCell ref="AG95:AH95"/>
    <mergeCell ref="U95:V95"/>
    <mergeCell ref="W95:X95"/>
    <mergeCell ref="Y95:Z95"/>
    <mergeCell ref="AA95:AB95"/>
    <mergeCell ref="AC81:AD81"/>
    <mergeCell ref="AE81:AF81"/>
    <mergeCell ref="AG81:AH81"/>
    <mergeCell ref="U81:V81"/>
    <mergeCell ref="C168:F170"/>
    <mergeCell ref="G168:J170"/>
    <mergeCell ref="K168:N170"/>
    <mergeCell ref="O168:R170"/>
    <mergeCell ref="S168:V170"/>
    <mergeCell ref="W168:Z170"/>
    <mergeCell ref="AA168:AD170"/>
    <mergeCell ref="AE168:AH170"/>
    <mergeCell ref="C225:F227"/>
    <mergeCell ref="G225:J227"/>
    <mergeCell ref="K225:N227"/>
    <mergeCell ref="O225:R227"/>
    <mergeCell ref="S225:V227"/>
    <mergeCell ref="W225:Z227"/>
    <mergeCell ref="AA225:AD227"/>
    <mergeCell ref="AE225:AH227"/>
    <mergeCell ref="U215:V215"/>
    <mergeCell ref="W215:X215"/>
    <mergeCell ref="C215:D215"/>
    <mergeCell ref="E215:F215"/>
    <mergeCell ref="G215:H215"/>
    <mergeCell ref="I215:J215"/>
    <mergeCell ref="K215:L215"/>
    <mergeCell ref="M205:N205"/>
  </mergeCells>
  <printOptions headings="1" gridLines="1"/>
  <pageMargins left="0.45" right="0.45" top="0.25" bottom="0.25" header="0.3" footer="0.3"/>
  <pageSetup paperSize="5" scale="46" fitToHeight="0" orientation="landscape" r:id="rId1"/>
  <rowBreaks count="4" manualBreakCount="4">
    <brk id="49" max="16383" man="1"/>
    <brk id="108" max="16383" man="1"/>
    <brk id="167" max="16383" man="1"/>
    <brk id="2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49"/>
  <sheetViews>
    <sheetView windowProtection="1" workbookViewId="0">
      <selection activeCell="B6" sqref="B6"/>
    </sheetView>
  </sheetViews>
  <sheetFormatPr defaultRowHeight="15" x14ac:dyDescent="0.25"/>
  <cols>
    <col min="1" max="1" width="29.85546875" style="54" customWidth="1"/>
    <col min="2" max="3" width="12.28515625" style="55" customWidth="1"/>
    <col min="4" max="4" width="31.42578125" customWidth="1"/>
    <col min="5" max="5" width="13.28515625" customWidth="1"/>
    <col min="6" max="6" width="20.7109375" customWidth="1"/>
  </cols>
  <sheetData>
    <row r="1" spans="1:7" ht="20.100000000000001" customHeight="1" x14ac:dyDescent="0.35">
      <c r="A1" s="110" t="s">
        <v>102</v>
      </c>
      <c r="B1" s="111"/>
      <c r="C1" s="111"/>
      <c r="D1" s="112"/>
      <c r="G1" s="57"/>
    </row>
    <row r="2" spans="1:7" ht="20.100000000000001" customHeight="1" x14ac:dyDescent="0.35">
      <c r="A2" s="74" t="s">
        <v>92</v>
      </c>
      <c r="B2" s="75"/>
      <c r="C2" s="75"/>
      <c r="D2" s="76"/>
      <c r="G2" s="57"/>
    </row>
    <row r="3" spans="1:7" ht="20.100000000000001" customHeight="1" x14ac:dyDescent="0.35">
      <c r="A3" s="77" t="s">
        <v>93</v>
      </c>
      <c r="B3" s="78"/>
      <c r="C3" s="78"/>
      <c r="D3" s="79"/>
      <c r="G3" s="57"/>
    </row>
    <row r="4" spans="1:7" ht="20.100000000000001" customHeight="1" x14ac:dyDescent="0.35">
      <c r="A4" s="109" t="s">
        <v>94</v>
      </c>
      <c r="B4" s="109"/>
      <c r="C4" s="109"/>
      <c r="D4" s="109"/>
      <c r="G4" s="57"/>
    </row>
    <row r="5" spans="1:7" ht="54" x14ac:dyDescent="0.3">
      <c r="A5" s="62" t="s">
        <v>87</v>
      </c>
      <c r="B5" s="66" t="s">
        <v>98</v>
      </c>
      <c r="C5" s="108" t="s">
        <v>88</v>
      </c>
      <c r="D5" s="108"/>
      <c r="G5" s="58"/>
    </row>
    <row r="6" spans="1:7" ht="20.100000000000001" customHeight="1" x14ac:dyDescent="0.25">
      <c r="A6" s="54" t="s">
        <v>3</v>
      </c>
      <c r="B6" s="56">
        <v>6.75</v>
      </c>
      <c r="C6" s="56"/>
      <c r="D6" s="72" t="s">
        <v>56</v>
      </c>
      <c r="E6" s="59"/>
      <c r="F6" s="59"/>
      <c r="G6" s="58"/>
    </row>
    <row r="7" spans="1:7" ht="20.100000000000001" customHeight="1" x14ac:dyDescent="0.25">
      <c r="A7" s="54" t="s">
        <v>4</v>
      </c>
      <c r="B7" s="56">
        <v>6.75</v>
      </c>
      <c r="C7" s="56"/>
      <c r="D7" s="72" t="s">
        <v>89</v>
      </c>
      <c r="E7" s="59"/>
      <c r="F7" s="59"/>
      <c r="G7" s="58"/>
    </row>
    <row r="8" spans="1:7" ht="20.100000000000001" customHeight="1" x14ac:dyDescent="0.25">
      <c r="A8" s="54" t="s">
        <v>5</v>
      </c>
      <c r="B8" s="56">
        <v>6.75</v>
      </c>
      <c r="C8" s="56"/>
      <c r="D8" s="72" t="s">
        <v>83</v>
      </c>
      <c r="E8" s="59"/>
      <c r="F8" s="59"/>
      <c r="G8" s="58"/>
    </row>
    <row r="9" spans="1:7" ht="20.100000000000001" customHeight="1" x14ac:dyDescent="0.25">
      <c r="A9" s="54" t="s">
        <v>6</v>
      </c>
      <c r="B9" s="56">
        <v>6.75</v>
      </c>
      <c r="C9" s="56"/>
      <c r="D9" s="72" t="s">
        <v>90</v>
      </c>
      <c r="E9" s="59"/>
      <c r="F9" s="59"/>
      <c r="G9" s="58"/>
    </row>
    <row r="10" spans="1:7" ht="20.100000000000001" customHeight="1" x14ac:dyDescent="0.25">
      <c r="A10" s="54" t="s">
        <v>7</v>
      </c>
      <c r="B10" s="56">
        <v>6.75</v>
      </c>
      <c r="C10" s="56"/>
      <c r="D10" s="72" t="s">
        <v>91</v>
      </c>
      <c r="E10" s="59"/>
      <c r="F10" s="59"/>
    </row>
    <row r="11" spans="1:7" ht="20.100000000000001" customHeight="1" x14ac:dyDescent="0.25">
      <c r="A11" s="54" t="s">
        <v>8</v>
      </c>
      <c r="B11" s="56">
        <v>6.75</v>
      </c>
      <c r="C11" s="56"/>
      <c r="D11" s="59"/>
      <c r="E11" s="59"/>
      <c r="F11" s="59"/>
    </row>
    <row r="12" spans="1:7" ht="20.100000000000001" customHeight="1" x14ac:dyDescent="0.25">
      <c r="B12" s="9"/>
      <c r="C12" s="9"/>
    </row>
    <row r="13" spans="1:7" ht="52.5" x14ac:dyDescent="0.3">
      <c r="A13" s="62" t="s">
        <v>95</v>
      </c>
      <c r="B13" s="67" t="s">
        <v>98</v>
      </c>
      <c r="C13" s="71"/>
      <c r="D13" s="70"/>
    </row>
    <row r="14" spans="1:7" ht="20.100000000000001" customHeight="1" x14ac:dyDescent="0.25">
      <c r="A14" s="54" t="s">
        <v>10</v>
      </c>
      <c r="B14" s="65">
        <v>4.05</v>
      </c>
      <c r="C14" s="64"/>
    </row>
    <row r="15" spans="1:7" ht="20.100000000000001" customHeight="1" x14ac:dyDescent="0.25">
      <c r="A15" s="54" t="s">
        <v>11</v>
      </c>
      <c r="B15" s="65">
        <v>4.05</v>
      </c>
      <c r="C15" s="64"/>
    </row>
    <row r="16" spans="1:7" ht="20.100000000000001" customHeight="1" x14ac:dyDescent="0.25">
      <c r="A16" s="54" t="s">
        <v>12</v>
      </c>
      <c r="B16" s="65">
        <v>4.05</v>
      </c>
      <c r="C16" s="64"/>
    </row>
    <row r="17" spans="1:4" ht="20.100000000000001" customHeight="1" x14ac:dyDescent="0.25">
      <c r="A17" s="54" t="s">
        <v>13</v>
      </c>
      <c r="B17" s="65">
        <v>4.05</v>
      </c>
      <c r="C17" s="64"/>
    </row>
    <row r="18" spans="1:4" ht="20.100000000000001" customHeight="1" x14ac:dyDescent="0.25">
      <c r="A18" s="54" t="s">
        <v>14</v>
      </c>
      <c r="B18" s="65">
        <v>4.05</v>
      </c>
      <c r="C18" s="64"/>
    </row>
    <row r="19" spans="1:4" ht="20.100000000000001" customHeight="1" x14ac:dyDescent="0.25">
      <c r="A19" s="54" t="s">
        <v>15</v>
      </c>
      <c r="B19" s="65">
        <v>4.05</v>
      </c>
      <c r="C19" s="64"/>
    </row>
    <row r="20" spans="1:4" ht="20.100000000000001" customHeight="1" x14ac:dyDescent="0.25">
      <c r="A20" s="54" t="s">
        <v>16</v>
      </c>
      <c r="B20" s="65">
        <v>4.05</v>
      </c>
      <c r="C20" s="64"/>
    </row>
    <row r="21" spans="1:4" ht="20.100000000000001" customHeight="1" x14ac:dyDescent="0.25">
      <c r="A21" s="54" t="s">
        <v>17</v>
      </c>
      <c r="B21" s="65">
        <v>4.05</v>
      </c>
      <c r="C21" s="64"/>
    </row>
    <row r="22" spans="1:4" ht="20.100000000000001" customHeight="1" x14ac:dyDescent="0.25">
      <c r="A22" s="54" t="s">
        <v>18</v>
      </c>
      <c r="B22" s="65">
        <v>4.05</v>
      </c>
      <c r="C22" s="64"/>
    </row>
    <row r="23" spans="1:4" ht="20.100000000000001" customHeight="1" x14ac:dyDescent="0.25">
      <c r="A23" s="54" t="s">
        <v>19</v>
      </c>
      <c r="B23" s="65">
        <v>4.05</v>
      </c>
      <c r="C23" s="64"/>
    </row>
    <row r="24" spans="1:4" ht="20.100000000000001" customHeight="1" x14ac:dyDescent="0.25">
      <c r="A24" s="54" t="s">
        <v>20</v>
      </c>
      <c r="B24" s="65">
        <v>4.05</v>
      </c>
      <c r="C24" s="64"/>
    </row>
    <row r="25" spans="1:4" ht="20.100000000000001" customHeight="1" x14ac:dyDescent="0.25"/>
    <row r="26" spans="1:4" ht="52.5" x14ac:dyDescent="0.3">
      <c r="A26" s="62" t="s">
        <v>96</v>
      </c>
      <c r="B26" s="67" t="s">
        <v>98</v>
      </c>
      <c r="C26" s="69"/>
      <c r="D26" s="69"/>
    </row>
    <row r="27" spans="1:4" ht="20.100000000000001" customHeight="1" x14ac:dyDescent="0.25">
      <c r="A27" s="54" t="s">
        <v>11</v>
      </c>
      <c r="B27" s="65">
        <v>8.4499999999999993</v>
      </c>
      <c r="C27" s="64"/>
    </row>
    <row r="28" spans="1:4" ht="20.100000000000001" customHeight="1" x14ac:dyDescent="0.25">
      <c r="A28" s="54" t="s">
        <v>12</v>
      </c>
      <c r="B28" s="65">
        <v>8.4499999999999993</v>
      </c>
      <c r="C28" s="64"/>
    </row>
    <row r="29" spans="1:4" ht="20.100000000000001" customHeight="1" x14ac:dyDescent="0.25">
      <c r="A29" s="54" t="s">
        <v>13</v>
      </c>
      <c r="B29" s="65">
        <v>8.4499999999999993</v>
      </c>
      <c r="C29" s="64"/>
    </row>
    <row r="30" spans="1:4" ht="20.100000000000001" customHeight="1" x14ac:dyDescent="0.25">
      <c r="A30" s="54" t="s">
        <v>14</v>
      </c>
      <c r="B30" s="65">
        <v>8.4499999999999993</v>
      </c>
      <c r="C30" s="64"/>
    </row>
    <row r="31" spans="1:4" ht="20.100000000000001" customHeight="1" x14ac:dyDescent="0.25">
      <c r="A31" s="54" t="s">
        <v>15</v>
      </c>
      <c r="B31" s="65">
        <v>8.4499999999999993</v>
      </c>
      <c r="C31" s="64"/>
    </row>
    <row r="32" spans="1:4" ht="20.100000000000001" customHeight="1" x14ac:dyDescent="0.25">
      <c r="A32" s="54" t="s">
        <v>16</v>
      </c>
      <c r="B32" s="65">
        <v>8.4499999999999993</v>
      </c>
      <c r="C32" s="64"/>
    </row>
    <row r="33" spans="1:4" ht="20.100000000000001" customHeight="1" x14ac:dyDescent="0.25">
      <c r="A33" s="54" t="s">
        <v>17</v>
      </c>
      <c r="B33" s="65">
        <v>8.4499999999999993</v>
      </c>
      <c r="C33" s="64"/>
    </row>
    <row r="34" spans="1:4" ht="20.100000000000001" customHeight="1" x14ac:dyDescent="0.25">
      <c r="A34" s="54" t="s">
        <v>18</v>
      </c>
      <c r="B34" s="65">
        <v>8.4499999999999993</v>
      </c>
      <c r="C34" s="64"/>
    </row>
    <row r="35" spans="1:4" ht="20.100000000000001" customHeight="1" x14ac:dyDescent="0.25">
      <c r="A35" s="54" t="s">
        <v>19</v>
      </c>
      <c r="B35" s="65">
        <v>8.4499999999999993</v>
      </c>
      <c r="C35" s="64"/>
    </row>
    <row r="36" spans="1:4" ht="20.100000000000001" customHeight="1" x14ac:dyDescent="0.25">
      <c r="A36" s="54" t="s">
        <v>20</v>
      </c>
      <c r="B36" s="65">
        <v>8.4499999999999993</v>
      </c>
      <c r="C36" s="64"/>
    </row>
    <row r="37" spans="1:4" ht="20.100000000000001" customHeight="1" x14ac:dyDescent="0.25"/>
    <row r="38" spans="1:4" ht="60.75" x14ac:dyDescent="0.3">
      <c r="A38" s="62" t="s">
        <v>97</v>
      </c>
      <c r="B38" s="66" t="s">
        <v>98</v>
      </c>
      <c r="C38" s="66" t="s">
        <v>99</v>
      </c>
      <c r="D38" s="68"/>
    </row>
    <row r="39" spans="1:4" ht="20.100000000000001" customHeight="1" x14ac:dyDescent="0.25">
      <c r="A39" s="54" t="s">
        <v>11</v>
      </c>
      <c r="B39" s="65">
        <v>13.1</v>
      </c>
      <c r="C39" s="65">
        <v>11.85</v>
      </c>
    </row>
    <row r="40" spans="1:4" ht="20.100000000000001" customHeight="1" x14ac:dyDescent="0.25">
      <c r="A40" s="54" t="s">
        <v>12</v>
      </c>
      <c r="B40" s="65">
        <v>13.1</v>
      </c>
      <c r="C40" s="65">
        <v>11.85</v>
      </c>
    </row>
    <row r="41" spans="1:4" ht="20.100000000000001" customHeight="1" x14ac:dyDescent="0.25">
      <c r="A41" s="54" t="s">
        <v>13</v>
      </c>
      <c r="B41" s="65">
        <v>13.1</v>
      </c>
      <c r="C41" s="65">
        <v>11.85</v>
      </c>
    </row>
    <row r="42" spans="1:4" ht="20.100000000000001" customHeight="1" x14ac:dyDescent="0.25">
      <c r="A42" s="54" t="s">
        <v>14</v>
      </c>
      <c r="B42" s="65">
        <v>13.1</v>
      </c>
      <c r="C42" s="65">
        <v>11.85</v>
      </c>
    </row>
    <row r="43" spans="1:4" ht="20.100000000000001" customHeight="1" x14ac:dyDescent="0.25">
      <c r="A43" s="54" t="s">
        <v>15</v>
      </c>
      <c r="B43" s="65">
        <v>10.9</v>
      </c>
      <c r="C43" s="65">
        <v>9.75</v>
      </c>
    </row>
    <row r="44" spans="1:4" ht="20.100000000000001" customHeight="1" x14ac:dyDescent="0.25">
      <c r="A44" s="54" t="s">
        <v>16</v>
      </c>
      <c r="B44" s="65">
        <v>10.9</v>
      </c>
      <c r="C44" s="65">
        <v>9.75</v>
      </c>
    </row>
    <row r="45" spans="1:4" ht="20.100000000000001" customHeight="1" x14ac:dyDescent="0.25">
      <c r="A45" s="54" t="s">
        <v>17</v>
      </c>
      <c r="B45" s="65">
        <v>10.9</v>
      </c>
      <c r="C45" s="65">
        <v>9.75</v>
      </c>
    </row>
    <row r="46" spans="1:4" ht="20.100000000000001" customHeight="1" x14ac:dyDescent="0.25">
      <c r="A46" s="54" t="s">
        <v>18</v>
      </c>
      <c r="B46" s="65">
        <v>10.9</v>
      </c>
      <c r="C46" s="65">
        <v>9.75</v>
      </c>
    </row>
    <row r="47" spans="1:4" ht="20.100000000000001" customHeight="1" x14ac:dyDescent="0.25">
      <c r="A47" s="54" t="s">
        <v>19</v>
      </c>
      <c r="B47" s="65">
        <v>10.9</v>
      </c>
      <c r="C47" s="65">
        <v>9.75</v>
      </c>
    </row>
    <row r="48" spans="1:4" ht="20.100000000000001" customHeight="1" x14ac:dyDescent="0.25">
      <c r="A48" s="54" t="s">
        <v>20</v>
      </c>
      <c r="B48" s="65">
        <v>10.9</v>
      </c>
      <c r="C48" s="65">
        <v>9.75</v>
      </c>
    </row>
    <row r="49" spans="1:2" ht="20.100000000000001" customHeight="1" x14ac:dyDescent="0.25"/>
    <row r="50" spans="1:2" ht="52.5" x14ac:dyDescent="0.25">
      <c r="A50" s="48" t="s">
        <v>100</v>
      </c>
      <c r="B50" s="67" t="s">
        <v>98</v>
      </c>
    </row>
    <row r="51" spans="1:2" ht="20.100000000000001" customHeight="1" x14ac:dyDescent="0.25">
      <c r="A51" s="54" t="s">
        <v>11</v>
      </c>
      <c r="B51" s="65">
        <v>10.25</v>
      </c>
    </row>
    <row r="52" spans="1:2" ht="20.100000000000001" customHeight="1" x14ac:dyDescent="0.25">
      <c r="A52" s="54" t="s">
        <v>12</v>
      </c>
      <c r="B52" s="65">
        <v>10.25</v>
      </c>
    </row>
    <row r="53" spans="1:2" ht="20.100000000000001" customHeight="1" x14ac:dyDescent="0.25">
      <c r="A53" s="54" t="s">
        <v>13</v>
      </c>
      <c r="B53" s="65">
        <v>10.25</v>
      </c>
    </row>
    <row r="54" spans="1:2" ht="20.100000000000001" customHeight="1" x14ac:dyDescent="0.25">
      <c r="A54" s="54" t="s">
        <v>14</v>
      </c>
      <c r="B54" s="65">
        <v>10.25</v>
      </c>
    </row>
    <row r="55" spans="1:2" ht="20.100000000000001" customHeight="1" x14ac:dyDescent="0.25">
      <c r="A55" s="54" t="s">
        <v>15</v>
      </c>
      <c r="B55" s="65">
        <v>10.1</v>
      </c>
    </row>
    <row r="56" spans="1:2" ht="20.100000000000001" customHeight="1" x14ac:dyDescent="0.25">
      <c r="A56" s="54" t="s">
        <v>16</v>
      </c>
      <c r="B56" s="65">
        <v>10.1</v>
      </c>
    </row>
    <row r="57" spans="1:2" ht="20.100000000000001" customHeight="1" x14ac:dyDescent="0.25">
      <c r="A57" s="54" t="s">
        <v>17</v>
      </c>
      <c r="B57" s="65">
        <v>10.1</v>
      </c>
    </row>
    <row r="58" spans="1:2" ht="20.100000000000001" customHeight="1" x14ac:dyDescent="0.25">
      <c r="A58" s="54" t="s">
        <v>18</v>
      </c>
      <c r="B58" s="65">
        <v>10.1</v>
      </c>
    </row>
    <row r="59" spans="1:2" ht="20.100000000000001" customHeight="1" x14ac:dyDescent="0.25">
      <c r="A59" s="54" t="s">
        <v>19</v>
      </c>
      <c r="B59" s="65">
        <v>10.1</v>
      </c>
    </row>
    <row r="60" spans="1:2" ht="20.100000000000001" customHeight="1" x14ac:dyDescent="0.25">
      <c r="A60" s="54" t="s">
        <v>20</v>
      </c>
      <c r="B60" s="65">
        <v>10.1</v>
      </c>
    </row>
    <row r="61" spans="1:2" ht="20.100000000000001" customHeight="1" x14ac:dyDescent="0.25"/>
    <row r="62" spans="1:2" ht="52.5" x14ac:dyDescent="0.25">
      <c r="A62" s="48" t="s">
        <v>101</v>
      </c>
      <c r="B62" s="67" t="s">
        <v>98</v>
      </c>
    </row>
    <row r="63" spans="1:2" ht="20.100000000000001" customHeight="1" x14ac:dyDescent="0.25">
      <c r="A63" s="54" t="s">
        <v>15</v>
      </c>
      <c r="B63" s="65">
        <v>9.1</v>
      </c>
    </row>
    <row r="64" spans="1:2" ht="20.100000000000001" customHeight="1" x14ac:dyDescent="0.25">
      <c r="A64" s="54" t="s">
        <v>16</v>
      </c>
      <c r="B64" s="65">
        <v>9.1</v>
      </c>
    </row>
    <row r="65" spans="1:2" ht="20.100000000000001" customHeight="1" x14ac:dyDescent="0.25">
      <c r="A65" s="54" t="s">
        <v>17</v>
      </c>
      <c r="B65" s="65">
        <v>9.1</v>
      </c>
    </row>
    <row r="66" spans="1:2" ht="20.100000000000001" customHeight="1" x14ac:dyDescent="0.25">
      <c r="A66" s="54" t="s">
        <v>18</v>
      </c>
      <c r="B66" s="65">
        <v>9.1</v>
      </c>
    </row>
    <row r="67" spans="1:2" ht="20.100000000000001" customHeight="1" x14ac:dyDescent="0.25">
      <c r="A67" s="54" t="s">
        <v>19</v>
      </c>
      <c r="B67" s="65">
        <v>9.1</v>
      </c>
    </row>
    <row r="68" spans="1:2" ht="20.100000000000001" customHeight="1" x14ac:dyDescent="0.25">
      <c r="A68" s="54" t="s">
        <v>20</v>
      </c>
      <c r="B68" s="65">
        <v>9.1</v>
      </c>
    </row>
    <row r="69" spans="1:2" ht="20.100000000000001" customHeight="1" x14ac:dyDescent="0.25"/>
    <row r="70" spans="1:2" ht="20.100000000000001" customHeight="1" x14ac:dyDescent="0.25"/>
    <row r="71" spans="1:2" ht="20.100000000000001" customHeight="1" x14ac:dyDescent="0.25"/>
    <row r="72" spans="1:2" ht="20.100000000000001" customHeight="1" x14ac:dyDescent="0.25"/>
    <row r="73" spans="1:2" ht="20.100000000000001" customHeight="1" x14ac:dyDescent="0.25"/>
    <row r="74" spans="1:2" ht="20.100000000000001" customHeight="1" x14ac:dyDescent="0.25"/>
    <row r="75" spans="1:2" ht="20.100000000000001" customHeight="1" x14ac:dyDescent="0.25"/>
    <row r="76" spans="1:2" ht="20.100000000000001" customHeight="1" x14ac:dyDescent="0.25"/>
    <row r="77" spans="1:2" ht="20.100000000000001" customHeight="1" x14ac:dyDescent="0.25"/>
    <row r="78" spans="1:2" ht="20.100000000000001" customHeight="1" x14ac:dyDescent="0.25"/>
    <row r="79" spans="1:2" ht="20.100000000000001" customHeight="1" x14ac:dyDescent="0.25"/>
    <row r="80" spans="1:2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</sheetData>
  <mergeCells count="3">
    <mergeCell ref="C5:D5"/>
    <mergeCell ref="A4:D4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207"/>
  <sheetViews>
    <sheetView windowProtection="1" workbookViewId="0">
      <selection activeCell="B6" sqref="B6"/>
    </sheetView>
  </sheetViews>
  <sheetFormatPr defaultRowHeight="15" x14ac:dyDescent="0.25"/>
  <cols>
    <col min="1" max="1" width="33.7109375" customWidth="1"/>
    <col min="2" max="3" width="12.28515625" customWidth="1"/>
  </cols>
  <sheetData>
    <row r="1" spans="1:9" ht="21" x14ac:dyDescent="0.35">
      <c r="A1" s="110" t="s">
        <v>103</v>
      </c>
      <c r="B1" s="111"/>
      <c r="C1" s="111"/>
      <c r="D1" s="111"/>
      <c r="E1" s="111"/>
      <c r="F1" s="111"/>
      <c r="G1" s="111"/>
      <c r="H1" s="111"/>
      <c r="I1" s="112"/>
    </row>
    <row r="2" spans="1:9" ht="21" x14ac:dyDescent="0.35">
      <c r="A2" s="117" t="s">
        <v>104</v>
      </c>
      <c r="B2" s="118"/>
      <c r="C2" s="118"/>
      <c r="D2" s="118"/>
      <c r="E2" s="118"/>
      <c r="F2" s="118"/>
      <c r="G2" s="118"/>
      <c r="H2" s="118"/>
      <c r="I2" s="119"/>
    </row>
    <row r="3" spans="1:9" ht="21" x14ac:dyDescent="0.35">
      <c r="A3" s="114" t="s">
        <v>105</v>
      </c>
      <c r="B3" s="115"/>
      <c r="C3" s="115"/>
      <c r="D3" s="115"/>
      <c r="E3" s="115"/>
      <c r="F3" s="115"/>
      <c r="G3" s="115"/>
      <c r="H3" s="115"/>
      <c r="I3" s="116"/>
    </row>
    <row r="4" spans="1:9" ht="20.100000000000001" customHeight="1" x14ac:dyDescent="0.35">
      <c r="A4" s="120" t="s">
        <v>94</v>
      </c>
      <c r="B4" s="120"/>
      <c r="C4" s="120"/>
      <c r="D4" s="120"/>
      <c r="E4" s="120"/>
      <c r="F4" s="120"/>
      <c r="G4" s="120"/>
      <c r="H4" s="120"/>
      <c r="I4" s="120"/>
    </row>
    <row r="5" spans="1:9" ht="59.25" x14ac:dyDescent="0.3">
      <c r="A5" s="62" t="s">
        <v>106</v>
      </c>
      <c r="B5" s="67" t="s">
        <v>98</v>
      </c>
      <c r="C5" s="67" t="s">
        <v>99</v>
      </c>
    </row>
    <row r="6" spans="1:9" ht="20.100000000000001" customHeight="1" x14ac:dyDescent="0.25">
      <c r="A6" s="54" t="s">
        <v>10</v>
      </c>
      <c r="B6" s="65">
        <v>5.79</v>
      </c>
      <c r="C6" s="73">
        <v>3.79</v>
      </c>
    </row>
    <row r="7" spans="1:9" ht="20.100000000000001" customHeight="1" x14ac:dyDescent="0.25">
      <c r="A7" s="54" t="s">
        <v>11</v>
      </c>
      <c r="B7" s="65">
        <v>5.79</v>
      </c>
      <c r="C7" s="73">
        <v>3.79</v>
      </c>
    </row>
    <row r="8" spans="1:9" ht="20.100000000000001" customHeight="1" x14ac:dyDescent="0.25">
      <c r="A8" s="54" t="s">
        <v>12</v>
      </c>
      <c r="B8" s="65">
        <v>5.79</v>
      </c>
      <c r="C8" s="73">
        <v>3.79</v>
      </c>
    </row>
    <row r="9" spans="1:9" ht="20.100000000000001" customHeight="1" x14ac:dyDescent="0.25">
      <c r="A9" s="54" t="s">
        <v>13</v>
      </c>
      <c r="B9" s="65">
        <v>5.79</v>
      </c>
      <c r="C9" s="73">
        <v>3.79</v>
      </c>
    </row>
    <row r="10" spans="1:9" ht="20.100000000000001" customHeight="1" x14ac:dyDescent="0.25">
      <c r="A10" s="54" t="s">
        <v>14</v>
      </c>
      <c r="B10" s="65">
        <v>5.79</v>
      </c>
      <c r="C10" s="73">
        <v>3.79</v>
      </c>
    </row>
    <row r="11" spans="1:9" ht="20.100000000000001" customHeight="1" x14ac:dyDescent="0.25">
      <c r="A11" s="54" t="s">
        <v>15</v>
      </c>
      <c r="B11" s="65">
        <v>5.43</v>
      </c>
      <c r="C11" s="73">
        <v>3.23</v>
      </c>
    </row>
    <row r="12" spans="1:9" ht="20.100000000000001" customHeight="1" x14ac:dyDescent="0.25">
      <c r="A12" s="54" t="s">
        <v>16</v>
      </c>
      <c r="B12" s="65">
        <v>5.43</v>
      </c>
      <c r="C12" s="73">
        <v>3.23</v>
      </c>
    </row>
    <row r="13" spans="1:9" ht="20.100000000000001" customHeight="1" x14ac:dyDescent="0.25">
      <c r="A13" s="54" t="s">
        <v>17</v>
      </c>
      <c r="B13" s="65">
        <v>5.43</v>
      </c>
      <c r="C13" s="73">
        <v>3.23</v>
      </c>
    </row>
    <row r="14" spans="1:9" ht="20.100000000000001" customHeight="1" x14ac:dyDescent="0.25">
      <c r="A14" s="54" t="s">
        <v>18</v>
      </c>
      <c r="B14" s="65">
        <v>5.43</v>
      </c>
      <c r="C14" s="73">
        <v>3.23</v>
      </c>
    </row>
    <row r="15" spans="1:9" ht="20.100000000000001" customHeight="1" x14ac:dyDescent="0.25">
      <c r="A15" s="54" t="s">
        <v>19</v>
      </c>
      <c r="B15" s="65">
        <v>6.43</v>
      </c>
      <c r="C15" s="73">
        <v>5.23</v>
      </c>
    </row>
    <row r="16" spans="1:9" ht="20.100000000000001" customHeight="1" x14ac:dyDescent="0.25">
      <c r="A16" s="54" t="s">
        <v>20</v>
      </c>
      <c r="B16" s="65">
        <v>7.93</v>
      </c>
      <c r="C16" s="73">
        <v>5.73</v>
      </c>
    </row>
    <row r="17" spans="1:3" ht="20.100000000000001" customHeight="1" x14ac:dyDescent="0.25">
      <c r="A17" s="80" t="s">
        <v>107</v>
      </c>
    </row>
    <row r="18" spans="1:3" ht="20.100000000000001" customHeight="1" x14ac:dyDescent="0.25">
      <c r="A18" s="80" t="s">
        <v>108</v>
      </c>
    </row>
    <row r="19" spans="1:3" ht="20.100000000000001" customHeight="1" x14ac:dyDescent="0.25"/>
    <row r="20" spans="1:3" ht="59.25" x14ac:dyDescent="0.3">
      <c r="A20" s="62" t="s">
        <v>95</v>
      </c>
      <c r="B20" s="48"/>
      <c r="C20" s="67" t="s">
        <v>99</v>
      </c>
    </row>
    <row r="21" spans="1:3" ht="20.100000000000001" customHeight="1" x14ac:dyDescent="0.25">
      <c r="A21" s="54" t="s">
        <v>10</v>
      </c>
      <c r="B21" s="7"/>
      <c r="C21" s="65">
        <v>1.89</v>
      </c>
    </row>
    <row r="22" spans="1:3" ht="20.100000000000001" customHeight="1" x14ac:dyDescent="0.25">
      <c r="A22" s="54" t="s">
        <v>11</v>
      </c>
      <c r="B22" s="7"/>
      <c r="C22" s="65">
        <v>1.89</v>
      </c>
    </row>
    <row r="23" spans="1:3" ht="20.100000000000001" customHeight="1" x14ac:dyDescent="0.25">
      <c r="A23" s="54" t="s">
        <v>12</v>
      </c>
      <c r="B23" s="7"/>
      <c r="C23" s="65">
        <v>1.89</v>
      </c>
    </row>
    <row r="24" spans="1:3" ht="20.100000000000001" customHeight="1" x14ac:dyDescent="0.25">
      <c r="A24" s="54" t="s">
        <v>13</v>
      </c>
      <c r="B24" s="7"/>
      <c r="C24" s="65">
        <v>1.89</v>
      </c>
    </row>
    <row r="25" spans="1:3" ht="20.100000000000001" customHeight="1" x14ac:dyDescent="0.25">
      <c r="A25" s="54" t="s">
        <v>14</v>
      </c>
      <c r="B25" s="7"/>
      <c r="C25" s="65">
        <v>1.89</v>
      </c>
    </row>
    <row r="26" spans="1:3" ht="20.100000000000001" customHeight="1" x14ac:dyDescent="0.25">
      <c r="A26" s="54" t="s">
        <v>15</v>
      </c>
      <c r="B26" s="7"/>
      <c r="C26" s="65">
        <v>1.89</v>
      </c>
    </row>
    <row r="27" spans="1:3" ht="20.100000000000001" customHeight="1" x14ac:dyDescent="0.25">
      <c r="A27" s="54" t="s">
        <v>16</v>
      </c>
      <c r="B27" s="7"/>
      <c r="C27" s="65">
        <v>1.89</v>
      </c>
    </row>
    <row r="28" spans="1:3" ht="20.100000000000001" customHeight="1" x14ac:dyDescent="0.25">
      <c r="A28" s="54" t="s">
        <v>17</v>
      </c>
      <c r="B28" s="7"/>
      <c r="C28" s="65">
        <v>1.89</v>
      </c>
    </row>
    <row r="29" spans="1:3" ht="20.100000000000001" customHeight="1" x14ac:dyDescent="0.25">
      <c r="A29" s="54" t="s">
        <v>18</v>
      </c>
      <c r="B29" s="7"/>
      <c r="C29" s="65">
        <v>1.89</v>
      </c>
    </row>
    <row r="30" spans="1:3" ht="20.100000000000001" customHeight="1" x14ac:dyDescent="0.25">
      <c r="A30" s="54" t="s">
        <v>19</v>
      </c>
      <c r="B30" s="7"/>
      <c r="C30" s="65">
        <v>3.89</v>
      </c>
    </row>
    <row r="31" spans="1:3" ht="20.100000000000001" customHeight="1" x14ac:dyDescent="0.25">
      <c r="A31" s="54" t="s">
        <v>20</v>
      </c>
      <c r="B31" s="7"/>
      <c r="C31" s="65">
        <v>4.8899999999999997</v>
      </c>
    </row>
    <row r="32" spans="1:3" ht="20.100000000000001" customHeight="1" x14ac:dyDescent="0.25">
      <c r="A32" s="80" t="s">
        <v>107</v>
      </c>
    </row>
    <row r="33" spans="1:3" ht="20.100000000000001" customHeight="1" x14ac:dyDescent="0.25">
      <c r="A33" s="80" t="s">
        <v>108</v>
      </c>
    </row>
    <row r="34" spans="1:3" ht="20.100000000000001" customHeight="1" x14ac:dyDescent="0.25"/>
    <row r="35" spans="1:3" ht="59.25" x14ac:dyDescent="0.3">
      <c r="A35" s="62" t="s">
        <v>96</v>
      </c>
      <c r="B35" s="63"/>
      <c r="C35" s="67" t="s">
        <v>99</v>
      </c>
    </row>
    <row r="36" spans="1:3" ht="20.100000000000001" customHeight="1" x14ac:dyDescent="0.25">
      <c r="A36" s="54" t="s">
        <v>11</v>
      </c>
      <c r="C36" s="65">
        <v>5.37</v>
      </c>
    </row>
    <row r="37" spans="1:3" ht="20.100000000000001" customHeight="1" x14ac:dyDescent="0.25">
      <c r="A37" s="54" t="s">
        <v>12</v>
      </c>
      <c r="C37" s="65">
        <v>5.37</v>
      </c>
    </row>
    <row r="38" spans="1:3" ht="20.100000000000001" customHeight="1" x14ac:dyDescent="0.25">
      <c r="A38" s="54" t="s">
        <v>13</v>
      </c>
      <c r="C38" s="65">
        <v>5.37</v>
      </c>
    </row>
    <row r="39" spans="1:3" ht="20.100000000000001" customHeight="1" x14ac:dyDescent="0.25">
      <c r="A39" s="54" t="s">
        <v>14</v>
      </c>
      <c r="C39" s="65">
        <v>5.37</v>
      </c>
    </row>
    <row r="40" spans="1:3" ht="20.100000000000001" customHeight="1" x14ac:dyDescent="0.25">
      <c r="A40" s="54" t="s">
        <v>15</v>
      </c>
      <c r="C40" s="65">
        <v>5.17</v>
      </c>
    </row>
    <row r="41" spans="1:3" ht="20.100000000000001" customHeight="1" x14ac:dyDescent="0.25">
      <c r="A41" s="54" t="s">
        <v>16</v>
      </c>
      <c r="C41" s="65">
        <v>5.17</v>
      </c>
    </row>
    <row r="42" spans="1:3" ht="20.100000000000001" customHeight="1" x14ac:dyDescent="0.25">
      <c r="A42" s="54" t="s">
        <v>17</v>
      </c>
      <c r="C42" s="65">
        <v>5.17</v>
      </c>
    </row>
    <row r="43" spans="1:3" ht="20.100000000000001" customHeight="1" x14ac:dyDescent="0.25">
      <c r="A43" s="54" t="s">
        <v>18</v>
      </c>
      <c r="C43" s="65">
        <v>5.17</v>
      </c>
    </row>
    <row r="44" spans="1:3" ht="20.100000000000001" customHeight="1" x14ac:dyDescent="0.25">
      <c r="A44" s="54" t="s">
        <v>19</v>
      </c>
      <c r="C44" s="65">
        <v>8.17</v>
      </c>
    </row>
    <row r="45" spans="1:3" ht="20.100000000000001" customHeight="1" x14ac:dyDescent="0.25">
      <c r="A45" s="54" t="s">
        <v>20</v>
      </c>
      <c r="C45" s="65">
        <v>9.17</v>
      </c>
    </row>
    <row r="46" spans="1:3" ht="20.100000000000001" customHeight="1" x14ac:dyDescent="0.25">
      <c r="A46" s="80" t="s">
        <v>107</v>
      </c>
    </row>
    <row r="47" spans="1:3" ht="20.100000000000001" customHeight="1" x14ac:dyDescent="0.25">
      <c r="A47" s="80" t="s">
        <v>110</v>
      </c>
    </row>
    <row r="48" spans="1:3" ht="20.100000000000001" customHeight="1" x14ac:dyDescent="0.25"/>
    <row r="49" spans="1:3" ht="59.25" x14ac:dyDescent="0.3">
      <c r="A49" s="62" t="s">
        <v>109</v>
      </c>
      <c r="B49" s="48"/>
      <c r="C49" s="67" t="s">
        <v>99</v>
      </c>
    </row>
    <row r="50" spans="1:3" ht="20.100000000000001" customHeight="1" x14ac:dyDescent="0.25">
      <c r="A50" s="54" t="s">
        <v>11</v>
      </c>
      <c r="B50" s="7"/>
      <c r="C50" s="65">
        <v>12.2</v>
      </c>
    </row>
    <row r="51" spans="1:3" ht="20.100000000000001" customHeight="1" x14ac:dyDescent="0.25">
      <c r="A51" s="54" t="s">
        <v>12</v>
      </c>
      <c r="B51" s="7"/>
      <c r="C51" s="65">
        <v>12.2</v>
      </c>
    </row>
    <row r="52" spans="1:3" ht="20.100000000000001" customHeight="1" x14ac:dyDescent="0.25">
      <c r="A52" s="54" t="s">
        <v>13</v>
      </c>
      <c r="B52" s="7"/>
      <c r="C52" s="65">
        <v>12.2</v>
      </c>
    </row>
    <row r="53" spans="1:3" ht="20.100000000000001" customHeight="1" x14ac:dyDescent="0.25">
      <c r="A53" s="54" t="s">
        <v>14</v>
      </c>
      <c r="B53" s="7"/>
      <c r="C53" s="65">
        <v>12.2</v>
      </c>
    </row>
    <row r="54" spans="1:3" ht="20.100000000000001" customHeight="1" x14ac:dyDescent="0.25">
      <c r="A54" s="54" t="s">
        <v>15</v>
      </c>
      <c r="B54" s="7"/>
      <c r="C54" s="65">
        <v>12.03</v>
      </c>
    </row>
    <row r="55" spans="1:3" ht="20.100000000000001" customHeight="1" x14ac:dyDescent="0.25">
      <c r="A55" s="54" t="s">
        <v>16</v>
      </c>
      <c r="B55" s="7"/>
      <c r="C55" s="65">
        <v>12.03</v>
      </c>
    </row>
    <row r="56" spans="1:3" ht="20.100000000000001" customHeight="1" x14ac:dyDescent="0.25">
      <c r="A56" s="54" t="s">
        <v>17</v>
      </c>
      <c r="B56" s="7"/>
      <c r="C56" s="65">
        <v>12.03</v>
      </c>
    </row>
    <row r="57" spans="1:3" ht="20.100000000000001" customHeight="1" x14ac:dyDescent="0.25">
      <c r="A57" s="54" t="s">
        <v>18</v>
      </c>
      <c r="B57" s="7"/>
      <c r="C57" s="65">
        <v>12.03</v>
      </c>
    </row>
    <row r="58" spans="1:3" ht="20.100000000000001" customHeight="1" x14ac:dyDescent="0.25">
      <c r="A58" s="54" t="s">
        <v>19</v>
      </c>
      <c r="B58" s="7"/>
      <c r="C58" s="65">
        <v>17.670000000000002</v>
      </c>
    </row>
    <row r="59" spans="1:3" ht="20.100000000000001" customHeight="1" x14ac:dyDescent="0.25">
      <c r="A59" s="54" t="s">
        <v>20</v>
      </c>
      <c r="B59" s="7"/>
      <c r="C59" s="65">
        <v>18.329999999999998</v>
      </c>
    </row>
    <row r="60" spans="1:3" ht="20.100000000000001" customHeight="1" x14ac:dyDescent="0.25">
      <c r="A60" s="80" t="s">
        <v>107</v>
      </c>
    </row>
    <row r="61" spans="1:3" ht="20.100000000000001" customHeight="1" x14ac:dyDescent="0.25">
      <c r="A61" s="80" t="s">
        <v>111</v>
      </c>
    </row>
    <row r="62" spans="1:3" ht="20.100000000000001" customHeight="1" x14ac:dyDescent="0.25"/>
    <row r="63" spans="1:3" ht="20.100000000000001" customHeight="1" x14ac:dyDescent="0.3">
      <c r="A63" s="113" t="s">
        <v>112</v>
      </c>
      <c r="B63" s="113"/>
      <c r="C63" s="63"/>
    </row>
    <row r="64" spans="1:3" ht="59.25" x14ac:dyDescent="0.3">
      <c r="A64" s="62"/>
      <c r="B64" s="67" t="s">
        <v>98</v>
      </c>
      <c r="C64" s="67" t="s">
        <v>99</v>
      </c>
    </row>
    <row r="65" spans="1:3" ht="20.100000000000001" customHeight="1" x14ac:dyDescent="0.25">
      <c r="A65" s="54" t="s">
        <v>11</v>
      </c>
      <c r="B65" s="65">
        <v>17.989999999999998</v>
      </c>
      <c r="C65" s="64">
        <v>13.67</v>
      </c>
    </row>
    <row r="66" spans="1:3" ht="20.100000000000001" customHeight="1" x14ac:dyDescent="0.25">
      <c r="A66" s="54" t="s">
        <v>12</v>
      </c>
      <c r="B66" s="65">
        <v>17.989999999999998</v>
      </c>
      <c r="C66" s="64">
        <v>13.67</v>
      </c>
    </row>
    <row r="67" spans="1:3" ht="20.100000000000001" customHeight="1" x14ac:dyDescent="0.25">
      <c r="A67" s="54" t="s">
        <v>13</v>
      </c>
      <c r="B67" s="65">
        <v>17.989999999999998</v>
      </c>
      <c r="C67" s="64">
        <v>13.67</v>
      </c>
    </row>
    <row r="68" spans="1:3" ht="20.100000000000001" customHeight="1" x14ac:dyDescent="0.25">
      <c r="A68" s="54" t="s">
        <v>14</v>
      </c>
      <c r="B68" s="65">
        <v>17.989999999999998</v>
      </c>
      <c r="C68" s="64">
        <v>13.67</v>
      </c>
    </row>
    <row r="69" spans="1:3" ht="20.100000000000001" customHeight="1" x14ac:dyDescent="0.25">
      <c r="A69" s="54" t="s">
        <v>15</v>
      </c>
      <c r="B69" s="65">
        <v>17.329999999999998</v>
      </c>
      <c r="C69" s="64">
        <v>13.11</v>
      </c>
    </row>
    <row r="70" spans="1:3" ht="20.100000000000001" customHeight="1" x14ac:dyDescent="0.25">
      <c r="A70" s="54" t="s">
        <v>16</v>
      </c>
      <c r="B70" s="65">
        <v>17.329999999999998</v>
      </c>
      <c r="C70" s="64">
        <v>13.11</v>
      </c>
    </row>
    <row r="71" spans="1:3" ht="20.100000000000001" customHeight="1" x14ac:dyDescent="0.25">
      <c r="A71" s="54" t="s">
        <v>17</v>
      </c>
      <c r="B71" s="65">
        <v>17.329999999999998</v>
      </c>
      <c r="C71" s="64">
        <v>13.11</v>
      </c>
    </row>
    <row r="72" spans="1:3" ht="20.100000000000001" customHeight="1" x14ac:dyDescent="0.25">
      <c r="A72" s="54" t="s">
        <v>18</v>
      </c>
      <c r="B72" s="65">
        <v>17.329999999999998</v>
      </c>
      <c r="C72" s="64">
        <v>13.11</v>
      </c>
    </row>
    <row r="73" spans="1:3" ht="20.100000000000001" customHeight="1" x14ac:dyDescent="0.25">
      <c r="A73" s="54" t="s">
        <v>19</v>
      </c>
      <c r="B73" s="65">
        <v>23.33</v>
      </c>
      <c r="C73" s="64">
        <v>18.11</v>
      </c>
    </row>
    <row r="74" spans="1:3" ht="20.100000000000001" customHeight="1" x14ac:dyDescent="0.25">
      <c r="A74" s="54" t="s">
        <v>20</v>
      </c>
      <c r="B74" s="65">
        <v>24.33</v>
      </c>
      <c r="C74" s="64">
        <v>19.11</v>
      </c>
    </row>
    <row r="75" spans="1:3" ht="20.100000000000001" customHeight="1" x14ac:dyDescent="0.25">
      <c r="A75" s="80" t="s">
        <v>107</v>
      </c>
    </row>
    <row r="76" spans="1:3" ht="20.100000000000001" customHeight="1" x14ac:dyDescent="0.25">
      <c r="A76" s="80" t="s">
        <v>113</v>
      </c>
    </row>
    <row r="77" spans="1:3" ht="20.100000000000001" customHeight="1" x14ac:dyDescent="0.25"/>
    <row r="78" spans="1:3" ht="59.25" x14ac:dyDescent="0.3">
      <c r="A78" s="62" t="s">
        <v>114</v>
      </c>
      <c r="B78" s="67" t="s">
        <v>98</v>
      </c>
      <c r="C78" s="67" t="s">
        <v>99</v>
      </c>
    </row>
    <row r="79" spans="1:3" ht="20.100000000000001" customHeight="1" x14ac:dyDescent="0.25">
      <c r="A79" s="54" t="s">
        <v>11</v>
      </c>
      <c r="B79" s="65">
        <v>14.73</v>
      </c>
      <c r="C79" s="65">
        <v>10.49</v>
      </c>
    </row>
    <row r="80" spans="1:3" ht="20.100000000000001" customHeight="1" x14ac:dyDescent="0.25">
      <c r="A80" s="54" t="s">
        <v>12</v>
      </c>
      <c r="B80" s="65">
        <v>14.73</v>
      </c>
      <c r="C80" s="65">
        <v>10.49</v>
      </c>
    </row>
    <row r="81" spans="1:3" ht="20.100000000000001" customHeight="1" x14ac:dyDescent="0.25">
      <c r="A81" s="54" t="s">
        <v>13</v>
      </c>
      <c r="B81" s="65">
        <v>14.73</v>
      </c>
      <c r="C81" s="65">
        <v>10.49</v>
      </c>
    </row>
    <row r="82" spans="1:3" ht="20.100000000000001" customHeight="1" x14ac:dyDescent="0.25">
      <c r="A82" s="54" t="s">
        <v>14</v>
      </c>
      <c r="B82" s="65">
        <v>14.73</v>
      </c>
      <c r="C82" s="65">
        <v>10.49</v>
      </c>
    </row>
    <row r="83" spans="1:3" ht="20.100000000000001" customHeight="1" x14ac:dyDescent="0.25">
      <c r="A83" s="54" t="s">
        <v>15</v>
      </c>
      <c r="B83" s="65">
        <v>14.29</v>
      </c>
      <c r="C83" s="65">
        <v>10.09</v>
      </c>
    </row>
    <row r="84" spans="1:3" ht="20.100000000000001" customHeight="1" x14ac:dyDescent="0.25">
      <c r="A84" s="54" t="s">
        <v>16</v>
      </c>
      <c r="B84" s="65">
        <v>14.29</v>
      </c>
      <c r="C84" s="65">
        <v>10.09</v>
      </c>
    </row>
    <row r="85" spans="1:3" ht="20.100000000000001" customHeight="1" x14ac:dyDescent="0.25">
      <c r="A85" s="54" t="s">
        <v>17</v>
      </c>
      <c r="B85" s="65">
        <v>14.29</v>
      </c>
      <c r="C85" s="65">
        <v>10.09</v>
      </c>
    </row>
    <row r="86" spans="1:3" ht="20.100000000000001" customHeight="1" x14ac:dyDescent="0.25">
      <c r="A86" s="54" t="s">
        <v>18</v>
      </c>
      <c r="B86" s="65">
        <v>14.29</v>
      </c>
      <c r="C86" s="65">
        <v>10.09</v>
      </c>
    </row>
    <row r="87" spans="1:3" ht="20.100000000000001" customHeight="1" x14ac:dyDescent="0.25">
      <c r="A87" s="54" t="s">
        <v>19</v>
      </c>
      <c r="B87" s="65">
        <v>17.59</v>
      </c>
      <c r="C87" s="65">
        <v>13.59</v>
      </c>
    </row>
    <row r="88" spans="1:3" ht="20.100000000000001" customHeight="1" x14ac:dyDescent="0.25">
      <c r="A88" s="54" t="s">
        <v>20</v>
      </c>
      <c r="B88" s="65">
        <v>18.59</v>
      </c>
      <c r="C88" s="65">
        <v>14.59</v>
      </c>
    </row>
    <row r="89" spans="1:3" ht="20.100000000000001" customHeight="1" x14ac:dyDescent="0.25">
      <c r="A89" s="80" t="s">
        <v>107</v>
      </c>
    </row>
    <row r="90" spans="1:3" ht="20.100000000000001" customHeight="1" x14ac:dyDescent="0.25">
      <c r="A90" s="80" t="s">
        <v>113</v>
      </c>
    </row>
    <row r="91" spans="1:3" ht="20.100000000000001" customHeight="1" x14ac:dyDescent="0.25"/>
    <row r="92" spans="1:3" ht="59.25" x14ac:dyDescent="0.3">
      <c r="A92" s="62" t="s">
        <v>115</v>
      </c>
      <c r="B92" s="67" t="s">
        <v>98</v>
      </c>
      <c r="C92" s="67" t="s">
        <v>99</v>
      </c>
    </row>
    <row r="93" spans="1:3" ht="20.100000000000001" customHeight="1" x14ac:dyDescent="0.25">
      <c r="A93" s="54" t="s">
        <v>11</v>
      </c>
      <c r="B93" s="65">
        <v>14.73</v>
      </c>
      <c r="C93" s="65">
        <v>10.49</v>
      </c>
    </row>
    <row r="94" spans="1:3" ht="20.100000000000001" customHeight="1" x14ac:dyDescent="0.25">
      <c r="A94" s="54" t="s">
        <v>12</v>
      </c>
      <c r="B94" s="65">
        <v>14.73</v>
      </c>
      <c r="C94" s="65">
        <v>10.49</v>
      </c>
    </row>
    <row r="95" spans="1:3" ht="20.100000000000001" customHeight="1" x14ac:dyDescent="0.25">
      <c r="A95" s="54" t="s">
        <v>13</v>
      </c>
      <c r="B95" s="65">
        <v>14.73</v>
      </c>
      <c r="C95" s="65">
        <v>10.49</v>
      </c>
    </row>
    <row r="96" spans="1:3" ht="20.100000000000001" customHeight="1" x14ac:dyDescent="0.25">
      <c r="A96" s="54" t="s">
        <v>14</v>
      </c>
      <c r="B96" s="65">
        <v>14.73</v>
      </c>
      <c r="C96" s="65">
        <v>10.49</v>
      </c>
    </row>
    <row r="97" spans="1:3" ht="20.100000000000001" customHeight="1" x14ac:dyDescent="0.25">
      <c r="A97" s="54" t="s">
        <v>15</v>
      </c>
      <c r="B97" s="65">
        <v>14.29</v>
      </c>
      <c r="C97" s="65">
        <v>10.09</v>
      </c>
    </row>
    <row r="98" spans="1:3" ht="20.100000000000001" customHeight="1" x14ac:dyDescent="0.25">
      <c r="A98" s="54" t="s">
        <v>16</v>
      </c>
      <c r="B98" s="65">
        <v>14.29</v>
      </c>
      <c r="C98" s="65">
        <v>10.09</v>
      </c>
    </row>
    <row r="99" spans="1:3" ht="20.100000000000001" customHeight="1" x14ac:dyDescent="0.25">
      <c r="A99" s="54" t="s">
        <v>17</v>
      </c>
      <c r="B99" s="65">
        <v>14.29</v>
      </c>
      <c r="C99" s="65">
        <v>10.09</v>
      </c>
    </row>
    <row r="100" spans="1:3" ht="20.100000000000001" customHeight="1" x14ac:dyDescent="0.25">
      <c r="A100" s="54" t="s">
        <v>18</v>
      </c>
      <c r="B100" s="65">
        <v>14.29</v>
      </c>
      <c r="C100" s="65">
        <v>10.09</v>
      </c>
    </row>
    <row r="101" spans="1:3" ht="20.100000000000001" customHeight="1" x14ac:dyDescent="0.25">
      <c r="A101" s="54" t="s">
        <v>19</v>
      </c>
      <c r="B101" s="65">
        <v>17.59</v>
      </c>
      <c r="C101" s="65">
        <v>13.59</v>
      </c>
    </row>
    <row r="102" spans="1:3" ht="20.100000000000001" customHeight="1" x14ac:dyDescent="0.25">
      <c r="A102" s="54" t="s">
        <v>20</v>
      </c>
      <c r="B102" s="65">
        <v>18.59</v>
      </c>
      <c r="C102" s="65">
        <v>14.59</v>
      </c>
    </row>
    <row r="103" spans="1:3" ht="20.100000000000001" customHeight="1" x14ac:dyDescent="0.25">
      <c r="A103" s="80" t="s">
        <v>107</v>
      </c>
    </row>
    <row r="104" spans="1:3" ht="20.100000000000001" customHeight="1" x14ac:dyDescent="0.25">
      <c r="A104" s="80" t="s">
        <v>113</v>
      </c>
    </row>
    <row r="105" spans="1:3" ht="20.100000000000001" customHeight="1" x14ac:dyDescent="0.25"/>
    <row r="106" spans="1:3" ht="59.25" x14ac:dyDescent="0.3">
      <c r="A106" s="62" t="s">
        <v>116</v>
      </c>
      <c r="B106" s="48"/>
      <c r="C106" s="67" t="s">
        <v>99</v>
      </c>
    </row>
    <row r="107" spans="1:3" ht="20.100000000000001" customHeight="1" x14ac:dyDescent="0.25">
      <c r="A107" s="54" t="s">
        <v>11</v>
      </c>
      <c r="B107" s="7"/>
      <c r="C107" s="65">
        <v>13.87</v>
      </c>
    </row>
    <row r="108" spans="1:3" ht="20.100000000000001" customHeight="1" x14ac:dyDescent="0.25">
      <c r="A108" s="54" t="s">
        <v>12</v>
      </c>
      <c r="B108" s="7"/>
      <c r="C108" s="65">
        <v>13.87</v>
      </c>
    </row>
    <row r="109" spans="1:3" ht="20.100000000000001" customHeight="1" x14ac:dyDescent="0.25">
      <c r="A109" s="54" t="s">
        <v>13</v>
      </c>
      <c r="B109" s="7"/>
      <c r="C109" s="65">
        <v>13.87</v>
      </c>
    </row>
    <row r="110" spans="1:3" ht="20.100000000000001" customHeight="1" x14ac:dyDescent="0.25">
      <c r="A110" s="54" t="s">
        <v>14</v>
      </c>
      <c r="B110" s="7"/>
      <c r="C110" s="65">
        <v>13.87</v>
      </c>
    </row>
    <row r="111" spans="1:3" ht="20.100000000000001" customHeight="1" x14ac:dyDescent="0.25">
      <c r="A111" s="54" t="s">
        <v>15</v>
      </c>
      <c r="B111" s="7"/>
      <c r="C111" s="65">
        <v>13.49</v>
      </c>
    </row>
    <row r="112" spans="1:3" ht="20.100000000000001" customHeight="1" x14ac:dyDescent="0.25">
      <c r="A112" s="54" t="s">
        <v>16</v>
      </c>
      <c r="B112" s="7"/>
      <c r="C112" s="65">
        <v>13.49</v>
      </c>
    </row>
    <row r="113" spans="1:3" ht="20.100000000000001" customHeight="1" x14ac:dyDescent="0.25">
      <c r="A113" s="54" t="s">
        <v>17</v>
      </c>
      <c r="B113" s="7"/>
      <c r="C113" s="65">
        <v>13.49</v>
      </c>
    </row>
    <row r="114" spans="1:3" ht="20.100000000000001" customHeight="1" x14ac:dyDescent="0.25">
      <c r="A114" s="54" t="s">
        <v>18</v>
      </c>
      <c r="B114" s="7"/>
      <c r="C114" s="65">
        <v>13.49</v>
      </c>
    </row>
    <row r="115" spans="1:3" ht="20.100000000000001" customHeight="1" x14ac:dyDescent="0.25">
      <c r="A115" s="54" t="s">
        <v>19</v>
      </c>
      <c r="B115" s="7"/>
      <c r="C115" s="65">
        <v>16.489999999999998</v>
      </c>
    </row>
    <row r="116" spans="1:3" ht="20.100000000000001" customHeight="1" x14ac:dyDescent="0.25">
      <c r="A116" s="54" t="s">
        <v>20</v>
      </c>
      <c r="B116" s="7"/>
      <c r="C116" s="65">
        <v>17.489999999999998</v>
      </c>
    </row>
    <row r="117" spans="1:3" ht="20.100000000000001" customHeight="1" x14ac:dyDescent="0.25"/>
    <row r="118" spans="1:3" ht="59.25" x14ac:dyDescent="0.3">
      <c r="A118" s="62" t="s">
        <v>100</v>
      </c>
      <c r="B118" s="48"/>
      <c r="C118" s="67" t="s">
        <v>99</v>
      </c>
    </row>
    <row r="119" spans="1:3" ht="20.100000000000001" customHeight="1" x14ac:dyDescent="0.25">
      <c r="A119" s="54" t="s">
        <v>11</v>
      </c>
      <c r="B119" s="7"/>
      <c r="C119" s="65">
        <v>8.17</v>
      </c>
    </row>
    <row r="120" spans="1:3" ht="20.100000000000001" customHeight="1" x14ac:dyDescent="0.25">
      <c r="A120" s="54" t="s">
        <v>12</v>
      </c>
      <c r="B120" s="7"/>
      <c r="C120" s="65">
        <v>8.17</v>
      </c>
    </row>
    <row r="121" spans="1:3" ht="20.100000000000001" customHeight="1" x14ac:dyDescent="0.25">
      <c r="A121" s="54" t="s">
        <v>13</v>
      </c>
      <c r="B121" s="7"/>
      <c r="C121" s="65">
        <v>8.17</v>
      </c>
    </row>
    <row r="122" spans="1:3" ht="20.100000000000001" customHeight="1" x14ac:dyDescent="0.25">
      <c r="A122" s="54" t="s">
        <v>14</v>
      </c>
      <c r="B122" s="7"/>
      <c r="C122" s="65">
        <v>8.17</v>
      </c>
    </row>
    <row r="123" spans="1:3" ht="20.100000000000001" customHeight="1" x14ac:dyDescent="0.25">
      <c r="A123" s="54" t="s">
        <v>15</v>
      </c>
      <c r="B123" s="7"/>
      <c r="C123" s="65">
        <v>7.89</v>
      </c>
    </row>
    <row r="124" spans="1:3" ht="20.100000000000001" customHeight="1" x14ac:dyDescent="0.25">
      <c r="A124" s="54" t="s">
        <v>16</v>
      </c>
      <c r="B124" s="7"/>
      <c r="C124" s="65">
        <v>7.89</v>
      </c>
    </row>
    <row r="125" spans="1:3" ht="20.100000000000001" customHeight="1" x14ac:dyDescent="0.25">
      <c r="A125" s="54" t="s">
        <v>17</v>
      </c>
      <c r="B125" s="7"/>
      <c r="C125" s="65">
        <v>7.89</v>
      </c>
    </row>
    <row r="126" spans="1:3" ht="20.100000000000001" customHeight="1" x14ac:dyDescent="0.25">
      <c r="A126" s="54" t="s">
        <v>18</v>
      </c>
      <c r="B126" s="7"/>
      <c r="C126" s="65">
        <v>7.89</v>
      </c>
    </row>
    <row r="127" spans="1:3" ht="20.100000000000001" customHeight="1" x14ac:dyDescent="0.25">
      <c r="A127" s="54" t="s">
        <v>19</v>
      </c>
      <c r="B127" s="7"/>
      <c r="C127" s="65">
        <v>9.2899999999999991</v>
      </c>
    </row>
    <row r="128" spans="1:3" ht="20.100000000000001" customHeight="1" x14ac:dyDescent="0.25">
      <c r="A128" s="54" t="s">
        <v>20</v>
      </c>
      <c r="B128" s="7"/>
      <c r="C128" s="65">
        <v>10.29</v>
      </c>
    </row>
    <row r="129" spans="1:4" ht="20.100000000000001" customHeight="1" x14ac:dyDescent="0.25"/>
    <row r="130" spans="1:4" ht="59.25" x14ac:dyDescent="0.25">
      <c r="A130" s="48" t="s">
        <v>117</v>
      </c>
      <c r="B130" s="67" t="s">
        <v>98</v>
      </c>
      <c r="C130" s="67" t="s">
        <v>99</v>
      </c>
    </row>
    <row r="131" spans="1:4" ht="20.100000000000001" customHeight="1" x14ac:dyDescent="0.25">
      <c r="A131" s="54" t="s">
        <v>15</v>
      </c>
      <c r="B131" s="65">
        <v>7.99</v>
      </c>
      <c r="C131" s="65">
        <v>5.33</v>
      </c>
      <c r="D131" s="54"/>
    </row>
    <row r="132" spans="1:4" ht="20.100000000000001" customHeight="1" x14ac:dyDescent="0.25">
      <c r="A132" s="54" t="s">
        <v>16</v>
      </c>
      <c r="B132" s="65">
        <v>7.99</v>
      </c>
      <c r="C132" s="65">
        <v>5.33</v>
      </c>
      <c r="D132" s="54"/>
    </row>
    <row r="133" spans="1:4" ht="20.100000000000001" customHeight="1" x14ac:dyDescent="0.25">
      <c r="A133" s="54" t="s">
        <v>17</v>
      </c>
      <c r="B133" s="65">
        <v>7.99</v>
      </c>
      <c r="C133" s="65">
        <v>5.33</v>
      </c>
      <c r="D133" s="54"/>
    </row>
    <row r="134" spans="1:4" ht="20.100000000000001" customHeight="1" x14ac:dyDescent="0.25">
      <c r="A134" s="54" t="s">
        <v>18</v>
      </c>
      <c r="B134" s="65">
        <v>7.99</v>
      </c>
      <c r="C134" s="65">
        <v>5.33</v>
      </c>
      <c r="D134" s="54"/>
    </row>
    <row r="135" spans="1:4" ht="20.100000000000001" customHeight="1" x14ac:dyDescent="0.25">
      <c r="A135" s="54" t="s">
        <v>19</v>
      </c>
      <c r="B135" s="65">
        <v>10.99</v>
      </c>
      <c r="C135" s="65">
        <v>7.33</v>
      </c>
      <c r="D135" s="54"/>
    </row>
    <row r="136" spans="1:4" ht="20.100000000000001" customHeight="1" x14ac:dyDescent="0.25">
      <c r="A136" s="54" t="s">
        <v>20</v>
      </c>
      <c r="B136" s="65">
        <v>11.99</v>
      </c>
      <c r="C136" s="65">
        <v>8.33</v>
      </c>
      <c r="D136" s="54"/>
    </row>
    <row r="137" spans="1:4" ht="20.100000000000001" customHeight="1" x14ac:dyDescent="0.25"/>
    <row r="138" spans="1:4" ht="59.25" x14ac:dyDescent="0.25">
      <c r="A138" s="48" t="s">
        <v>118</v>
      </c>
      <c r="B138" s="67" t="s">
        <v>98</v>
      </c>
      <c r="C138" s="67" t="s">
        <v>99</v>
      </c>
    </row>
    <row r="139" spans="1:4" ht="20.100000000000001" customHeight="1" x14ac:dyDescent="0.25">
      <c r="A139" s="54" t="s">
        <v>15</v>
      </c>
      <c r="B139" s="65">
        <v>4.63</v>
      </c>
      <c r="C139" s="65">
        <v>2.37</v>
      </c>
    </row>
    <row r="140" spans="1:4" ht="20.100000000000001" customHeight="1" x14ac:dyDescent="0.25">
      <c r="A140" s="54" t="s">
        <v>16</v>
      </c>
      <c r="B140" s="65">
        <v>4.63</v>
      </c>
      <c r="C140" s="65">
        <v>2.37</v>
      </c>
    </row>
    <row r="141" spans="1:4" ht="20.100000000000001" customHeight="1" x14ac:dyDescent="0.25">
      <c r="A141" s="54" t="s">
        <v>17</v>
      </c>
      <c r="B141" s="65">
        <v>4.63</v>
      </c>
      <c r="C141" s="65">
        <v>2.37</v>
      </c>
    </row>
    <row r="142" spans="1:4" ht="20.100000000000001" customHeight="1" x14ac:dyDescent="0.25">
      <c r="A142" s="54" t="s">
        <v>18</v>
      </c>
      <c r="B142" s="65">
        <v>4.63</v>
      </c>
      <c r="C142" s="65">
        <v>2.37</v>
      </c>
    </row>
    <row r="143" spans="1:4" ht="20.100000000000001" customHeight="1" x14ac:dyDescent="0.25">
      <c r="A143" s="54" t="s">
        <v>19</v>
      </c>
      <c r="B143" s="65">
        <v>6.63</v>
      </c>
      <c r="C143" s="65">
        <v>4.37</v>
      </c>
    </row>
    <row r="144" spans="1:4" ht="20.100000000000001" customHeight="1" x14ac:dyDescent="0.25">
      <c r="A144" s="54" t="s">
        <v>20</v>
      </c>
      <c r="B144" s="65">
        <v>7.63</v>
      </c>
      <c r="C144" s="65">
        <v>5.37</v>
      </c>
    </row>
    <row r="145" spans="1:3" ht="20.100000000000001" customHeight="1" x14ac:dyDescent="0.25"/>
    <row r="146" spans="1:3" ht="59.25" x14ac:dyDescent="0.25">
      <c r="A146" s="48" t="s">
        <v>119</v>
      </c>
      <c r="B146" s="67" t="s">
        <v>98</v>
      </c>
      <c r="C146" s="67" t="s">
        <v>99</v>
      </c>
    </row>
    <row r="147" spans="1:3" ht="20.100000000000001" customHeight="1" x14ac:dyDescent="0.25">
      <c r="A147" s="54" t="s">
        <v>15</v>
      </c>
      <c r="B147" s="65">
        <v>20.99</v>
      </c>
      <c r="C147" s="65">
        <v>16</v>
      </c>
    </row>
    <row r="148" spans="1:3" ht="20.100000000000001" customHeight="1" x14ac:dyDescent="0.25">
      <c r="A148" s="54" t="s">
        <v>16</v>
      </c>
      <c r="B148" s="65">
        <v>20.99</v>
      </c>
      <c r="C148" s="65">
        <v>16</v>
      </c>
    </row>
    <row r="149" spans="1:3" ht="20.100000000000001" customHeight="1" x14ac:dyDescent="0.25">
      <c r="A149" s="54" t="s">
        <v>17</v>
      </c>
      <c r="B149" s="65">
        <v>20.99</v>
      </c>
      <c r="C149" s="65">
        <v>16</v>
      </c>
    </row>
    <row r="150" spans="1:3" ht="20.100000000000001" customHeight="1" x14ac:dyDescent="0.25">
      <c r="A150" s="54" t="s">
        <v>18</v>
      </c>
      <c r="B150" s="65">
        <v>20.99</v>
      </c>
      <c r="C150" s="65">
        <v>16</v>
      </c>
    </row>
    <row r="151" spans="1:3" ht="20.100000000000001" customHeight="1" x14ac:dyDescent="0.25">
      <c r="A151" s="54" t="s">
        <v>19</v>
      </c>
      <c r="B151" s="65">
        <v>22.99</v>
      </c>
      <c r="C151" s="65">
        <v>18</v>
      </c>
    </row>
    <row r="152" spans="1:3" ht="20.100000000000001" customHeight="1" x14ac:dyDescent="0.25">
      <c r="A152" s="54" t="s">
        <v>20</v>
      </c>
      <c r="B152" s="65">
        <v>23.99</v>
      </c>
      <c r="C152" s="65">
        <v>19</v>
      </c>
    </row>
    <row r="153" spans="1:3" ht="20.100000000000001" customHeight="1" x14ac:dyDescent="0.25"/>
    <row r="154" spans="1:3" ht="59.25" x14ac:dyDescent="0.25">
      <c r="A154" s="48" t="s">
        <v>120</v>
      </c>
      <c r="B154" s="67" t="s">
        <v>98</v>
      </c>
      <c r="C154" s="67" t="s">
        <v>99</v>
      </c>
    </row>
    <row r="155" spans="1:3" ht="20.100000000000001" customHeight="1" x14ac:dyDescent="0.25">
      <c r="A155" s="54" t="s">
        <v>15</v>
      </c>
      <c r="B155" s="65">
        <v>20.99</v>
      </c>
      <c r="C155" s="65">
        <v>16</v>
      </c>
    </row>
    <row r="156" spans="1:3" ht="20.100000000000001" customHeight="1" x14ac:dyDescent="0.25">
      <c r="A156" s="54" t="s">
        <v>16</v>
      </c>
      <c r="B156" s="65">
        <v>20.99</v>
      </c>
      <c r="C156" s="65">
        <v>16</v>
      </c>
    </row>
    <row r="157" spans="1:3" ht="20.100000000000001" customHeight="1" x14ac:dyDescent="0.25">
      <c r="A157" s="54" t="s">
        <v>17</v>
      </c>
      <c r="B157" s="65">
        <v>20.99</v>
      </c>
      <c r="C157" s="65">
        <v>16</v>
      </c>
    </row>
    <row r="158" spans="1:3" ht="20.100000000000001" customHeight="1" x14ac:dyDescent="0.25">
      <c r="A158" s="54" t="s">
        <v>18</v>
      </c>
      <c r="B158" s="65">
        <v>20.99</v>
      </c>
      <c r="C158" s="65">
        <v>16</v>
      </c>
    </row>
    <row r="159" spans="1:3" ht="20.100000000000001" customHeight="1" x14ac:dyDescent="0.25">
      <c r="A159" s="54" t="s">
        <v>19</v>
      </c>
      <c r="B159" s="65">
        <v>22.99</v>
      </c>
      <c r="C159" s="65">
        <v>18</v>
      </c>
    </row>
    <row r="160" spans="1:3" ht="20.100000000000001" customHeight="1" x14ac:dyDescent="0.25">
      <c r="A160" s="54" t="s">
        <v>20</v>
      </c>
      <c r="B160" s="65">
        <v>23.99</v>
      </c>
      <c r="C160" s="65">
        <v>19</v>
      </c>
    </row>
    <row r="161" spans="1:3" ht="20.100000000000001" customHeight="1" x14ac:dyDescent="0.25"/>
    <row r="162" spans="1:3" ht="52.5" x14ac:dyDescent="0.25">
      <c r="A162" s="47" t="s">
        <v>121</v>
      </c>
      <c r="B162" s="67" t="s">
        <v>98</v>
      </c>
      <c r="C162" s="81"/>
    </row>
    <row r="163" spans="1:3" ht="20.100000000000001" customHeight="1" x14ac:dyDescent="0.25">
      <c r="A163" s="54" t="s">
        <v>15</v>
      </c>
      <c r="B163" s="65">
        <v>29</v>
      </c>
    </row>
    <row r="164" spans="1:3" ht="20.100000000000001" customHeight="1" x14ac:dyDescent="0.25">
      <c r="A164" s="54" t="s">
        <v>16</v>
      </c>
      <c r="B164" s="65">
        <v>29</v>
      </c>
    </row>
    <row r="165" spans="1:3" ht="20.100000000000001" customHeight="1" x14ac:dyDescent="0.25">
      <c r="A165" s="54" t="s">
        <v>17</v>
      </c>
      <c r="B165" s="65">
        <v>29</v>
      </c>
    </row>
    <row r="166" spans="1:3" ht="20.100000000000001" customHeight="1" x14ac:dyDescent="0.25">
      <c r="A166" s="54" t="s">
        <v>18</v>
      </c>
      <c r="B166" s="65">
        <v>29</v>
      </c>
    </row>
    <row r="167" spans="1:3" ht="20.100000000000001" customHeight="1" x14ac:dyDescent="0.25">
      <c r="A167" s="54" t="s">
        <v>19</v>
      </c>
      <c r="B167" s="65">
        <v>31</v>
      </c>
    </row>
    <row r="168" spans="1:3" ht="20.100000000000001" customHeight="1" x14ac:dyDescent="0.25">
      <c r="A168" s="54" t="s">
        <v>20</v>
      </c>
      <c r="B168" s="65">
        <v>33</v>
      </c>
    </row>
    <row r="169" spans="1:3" ht="20.100000000000001" customHeight="1" x14ac:dyDescent="0.25"/>
    <row r="170" spans="1:3" ht="20.100000000000001" customHeight="1" x14ac:dyDescent="0.25"/>
    <row r="171" spans="1:3" ht="20.100000000000001" customHeight="1" x14ac:dyDescent="0.25"/>
    <row r="172" spans="1:3" ht="20.100000000000001" customHeight="1" x14ac:dyDescent="0.25"/>
    <row r="173" spans="1:3" ht="20.100000000000001" customHeight="1" x14ac:dyDescent="0.25"/>
    <row r="174" spans="1:3" ht="20.100000000000001" customHeight="1" x14ac:dyDescent="0.25"/>
    <row r="175" spans="1:3" ht="20.100000000000001" customHeight="1" x14ac:dyDescent="0.25"/>
    <row r="176" spans="1:3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</sheetData>
  <mergeCells count="5">
    <mergeCell ref="A63:B63"/>
    <mergeCell ref="A1:I1"/>
    <mergeCell ref="A3:I3"/>
    <mergeCell ref="A2:I2"/>
    <mergeCell ref="A4:I4"/>
  </mergeCells>
  <hyperlinks>
    <hyperlink ref="A3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165"/>
  <sheetViews>
    <sheetView windowProtection="1" tabSelected="1" workbookViewId="0">
      <selection activeCell="B6" sqref="B6"/>
    </sheetView>
  </sheetViews>
  <sheetFormatPr defaultRowHeight="15" x14ac:dyDescent="0.25"/>
  <cols>
    <col min="1" max="1" width="43" customWidth="1"/>
    <col min="2" max="3" width="12.28515625" customWidth="1"/>
  </cols>
  <sheetData>
    <row r="1" spans="1:8" ht="21" customHeight="1" x14ac:dyDescent="0.35">
      <c r="A1" s="110" t="s">
        <v>122</v>
      </c>
      <c r="B1" s="111"/>
      <c r="C1" s="111"/>
      <c r="D1" s="111"/>
      <c r="E1" s="111"/>
      <c r="F1" s="111"/>
      <c r="G1" s="111"/>
      <c r="H1" s="112"/>
    </row>
    <row r="2" spans="1:8" ht="21" customHeight="1" x14ac:dyDescent="0.35">
      <c r="A2" s="117" t="s">
        <v>123</v>
      </c>
      <c r="B2" s="118"/>
      <c r="C2" s="118"/>
      <c r="D2" s="118"/>
      <c r="E2" s="118"/>
      <c r="F2" s="118"/>
      <c r="G2" s="118"/>
      <c r="H2" s="119"/>
    </row>
    <row r="3" spans="1:8" ht="21" customHeight="1" x14ac:dyDescent="0.35">
      <c r="A3" s="114" t="s">
        <v>124</v>
      </c>
      <c r="B3" s="115"/>
      <c r="C3" s="115"/>
      <c r="D3" s="115"/>
      <c r="E3" s="115"/>
      <c r="F3" s="115"/>
      <c r="G3" s="115"/>
      <c r="H3" s="116"/>
    </row>
    <row r="5" spans="1:8" ht="52.5" x14ac:dyDescent="0.3">
      <c r="A5" s="62" t="s">
        <v>109</v>
      </c>
      <c r="B5" s="67" t="s">
        <v>98</v>
      </c>
    </row>
    <row r="6" spans="1:8" ht="20.100000000000001" customHeight="1" x14ac:dyDescent="0.25">
      <c r="A6" s="54" t="s">
        <v>11</v>
      </c>
      <c r="B6" s="65">
        <v>17.579999999999998</v>
      </c>
    </row>
    <row r="7" spans="1:8" ht="20.100000000000001" customHeight="1" x14ac:dyDescent="0.25">
      <c r="A7" s="54" t="s">
        <v>12</v>
      </c>
      <c r="B7" s="65">
        <v>17.579999999999998</v>
      </c>
    </row>
    <row r="8" spans="1:8" ht="20.100000000000001" customHeight="1" x14ac:dyDescent="0.25">
      <c r="A8" s="54" t="s">
        <v>13</v>
      </c>
      <c r="B8" s="65">
        <v>17.579999999999998</v>
      </c>
    </row>
    <row r="9" spans="1:8" ht="20.100000000000001" customHeight="1" x14ac:dyDescent="0.25">
      <c r="A9" s="54" t="s">
        <v>14</v>
      </c>
      <c r="B9" s="65">
        <v>17.579999999999998</v>
      </c>
    </row>
    <row r="10" spans="1:8" ht="20.100000000000001" customHeight="1" x14ac:dyDescent="0.25">
      <c r="A10" s="54" t="s">
        <v>15</v>
      </c>
      <c r="B10" s="65">
        <v>16.29</v>
      </c>
    </row>
    <row r="11" spans="1:8" ht="20.100000000000001" customHeight="1" x14ac:dyDescent="0.25">
      <c r="A11" s="54" t="s">
        <v>16</v>
      </c>
      <c r="B11" s="65">
        <v>16.29</v>
      </c>
    </row>
    <row r="12" spans="1:8" ht="20.100000000000001" customHeight="1" x14ac:dyDescent="0.25">
      <c r="A12" s="54" t="s">
        <v>17</v>
      </c>
      <c r="B12" s="65">
        <v>16.29</v>
      </c>
    </row>
    <row r="13" spans="1:8" ht="20.100000000000001" customHeight="1" x14ac:dyDescent="0.25">
      <c r="A13" s="54" t="s">
        <v>18</v>
      </c>
      <c r="B13" s="65">
        <v>16.29</v>
      </c>
    </row>
    <row r="14" spans="1:8" ht="20.100000000000001" customHeight="1" x14ac:dyDescent="0.25">
      <c r="A14" s="54" t="s">
        <v>19</v>
      </c>
      <c r="B14" s="65">
        <v>24.44</v>
      </c>
    </row>
    <row r="15" spans="1:8" ht="20.100000000000001" customHeight="1" x14ac:dyDescent="0.25">
      <c r="A15" s="54" t="s">
        <v>20</v>
      </c>
      <c r="B15" s="65">
        <v>26.74</v>
      </c>
    </row>
    <row r="16" spans="1:8" ht="20.100000000000001" customHeight="1" x14ac:dyDescent="0.25"/>
    <row r="17" spans="1:3" ht="52.5" x14ac:dyDescent="0.3">
      <c r="A17" s="62" t="s">
        <v>125</v>
      </c>
      <c r="B17" s="67" t="s">
        <v>98</v>
      </c>
    </row>
    <row r="18" spans="1:3" ht="20.100000000000001" customHeight="1" x14ac:dyDescent="0.25">
      <c r="A18" s="54" t="s">
        <v>11</v>
      </c>
      <c r="B18" s="65">
        <v>13.41</v>
      </c>
    </row>
    <row r="19" spans="1:3" ht="20.100000000000001" customHeight="1" x14ac:dyDescent="0.25">
      <c r="A19" s="54" t="s">
        <v>12</v>
      </c>
      <c r="B19" s="65">
        <v>13.41</v>
      </c>
    </row>
    <row r="20" spans="1:3" ht="20.100000000000001" customHeight="1" x14ac:dyDescent="0.25">
      <c r="A20" s="54" t="s">
        <v>13</v>
      </c>
      <c r="B20" s="65">
        <v>13.41</v>
      </c>
    </row>
    <row r="21" spans="1:3" ht="20.100000000000001" customHeight="1" x14ac:dyDescent="0.25">
      <c r="A21" s="54" t="s">
        <v>14</v>
      </c>
      <c r="B21" s="65">
        <v>13.41</v>
      </c>
    </row>
    <row r="22" spans="1:3" ht="20.100000000000001" customHeight="1" x14ac:dyDescent="0.25">
      <c r="A22" s="54" t="s">
        <v>15</v>
      </c>
      <c r="B22" s="65">
        <v>17.02</v>
      </c>
    </row>
    <row r="23" spans="1:3" ht="20.100000000000001" customHeight="1" x14ac:dyDescent="0.25">
      <c r="A23" s="54" t="s">
        <v>16</v>
      </c>
      <c r="B23" s="65">
        <v>17.02</v>
      </c>
    </row>
    <row r="24" spans="1:3" ht="20.100000000000001" customHeight="1" x14ac:dyDescent="0.25">
      <c r="A24" s="54" t="s">
        <v>17</v>
      </c>
      <c r="B24" s="65">
        <v>17.02</v>
      </c>
    </row>
    <row r="25" spans="1:3" ht="20.100000000000001" customHeight="1" x14ac:dyDescent="0.25">
      <c r="A25" s="54" t="s">
        <v>18</v>
      </c>
      <c r="B25" s="65">
        <v>17.02</v>
      </c>
    </row>
    <row r="26" spans="1:3" ht="20.100000000000001" customHeight="1" x14ac:dyDescent="0.25">
      <c r="A26" s="54" t="s">
        <v>19</v>
      </c>
      <c r="B26" s="65">
        <v>18.149999999999999</v>
      </c>
    </row>
    <row r="27" spans="1:3" ht="20.100000000000001" customHeight="1" x14ac:dyDescent="0.25">
      <c r="A27" s="54" t="s">
        <v>20</v>
      </c>
      <c r="B27" s="65">
        <v>20.45</v>
      </c>
    </row>
    <row r="28" spans="1:3" ht="20.100000000000001" customHeight="1" x14ac:dyDescent="0.25"/>
    <row r="29" spans="1:3" ht="59.25" x14ac:dyDescent="0.3">
      <c r="A29" s="62" t="s">
        <v>101</v>
      </c>
      <c r="B29" s="63"/>
      <c r="C29" s="67" t="s">
        <v>99</v>
      </c>
    </row>
    <row r="30" spans="1:3" ht="20.100000000000001" customHeight="1" x14ac:dyDescent="0.25">
      <c r="A30" s="54" t="s">
        <v>15</v>
      </c>
      <c r="B30" s="7"/>
      <c r="C30" s="65">
        <v>9.8000000000000007</v>
      </c>
    </row>
    <row r="31" spans="1:3" ht="20.100000000000001" customHeight="1" x14ac:dyDescent="0.25">
      <c r="A31" s="54" t="s">
        <v>16</v>
      </c>
      <c r="B31" s="7"/>
      <c r="C31" s="65">
        <v>9.8000000000000007</v>
      </c>
    </row>
    <row r="32" spans="1:3" ht="20.100000000000001" customHeight="1" x14ac:dyDescent="0.25">
      <c r="A32" s="54" t="s">
        <v>17</v>
      </c>
      <c r="B32" s="7"/>
      <c r="C32" s="65">
        <v>9.8000000000000007</v>
      </c>
    </row>
    <row r="33" spans="1:3" ht="20.100000000000001" customHeight="1" x14ac:dyDescent="0.25">
      <c r="A33" s="54" t="s">
        <v>18</v>
      </c>
      <c r="B33" s="7"/>
      <c r="C33" s="65">
        <v>9.8000000000000007</v>
      </c>
    </row>
    <row r="34" spans="1:3" ht="20.100000000000001" customHeight="1" x14ac:dyDescent="0.25">
      <c r="A34" s="54" t="s">
        <v>19</v>
      </c>
      <c r="B34" s="7"/>
      <c r="C34" s="65">
        <v>9.8000000000000007</v>
      </c>
    </row>
    <row r="35" spans="1:3" ht="20.100000000000001" customHeight="1" x14ac:dyDescent="0.25">
      <c r="A35" s="54" t="s">
        <v>20</v>
      </c>
      <c r="B35" s="7"/>
      <c r="C35" s="65">
        <v>12.28</v>
      </c>
    </row>
    <row r="36" spans="1:3" ht="20.100000000000001" customHeight="1" x14ac:dyDescent="0.25"/>
    <row r="37" spans="1:3" ht="59.25" x14ac:dyDescent="0.25">
      <c r="A37" s="48" t="s">
        <v>126</v>
      </c>
      <c r="B37" s="67" t="s">
        <v>98</v>
      </c>
      <c r="C37" s="67" t="s">
        <v>99</v>
      </c>
    </row>
    <row r="38" spans="1:3" ht="20.100000000000001" customHeight="1" x14ac:dyDescent="0.25">
      <c r="A38" s="54" t="s">
        <v>15</v>
      </c>
      <c r="B38" s="65">
        <v>33.630000000000003</v>
      </c>
      <c r="C38" s="65">
        <v>31.13</v>
      </c>
    </row>
    <row r="39" spans="1:3" ht="20.100000000000001" customHeight="1" x14ac:dyDescent="0.25">
      <c r="A39" s="54" t="s">
        <v>16</v>
      </c>
      <c r="B39" s="65">
        <v>33.630000000000003</v>
      </c>
      <c r="C39" s="65">
        <v>31.13</v>
      </c>
    </row>
    <row r="40" spans="1:3" ht="20.100000000000001" customHeight="1" x14ac:dyDescent="0.25">
      <c r="A40" s="54" t="s">
        <v>17</v>
      </c>
      <c r="B40" s="65">
        <v>33.630000000000003</v>
      </c>
      <c r="C40" s="65">
        <v>31.13</v>
      </c>
    </row>
    <row r="41" spans="1:3" ht="20.100000000000001" customHeight="1" x14ac:dyDescent="0.25">
      <c r="A41" s="54" t="s">
        <v>18</v>
      </c>
      <c r="B41" s="65">
        <v>33.630000000000003</v>
      </c>
      <c r="C41" s="65">
        <v>31.13</v>
      </c>
    </row>
    <row r="42" spans="1:3" ht="20.100000000000001" customHeight="1" x14ac:dyDescent="0.25">
      <c r="A42" s="54" t="s">
        <v>19</v>
      </c>
      <c r="B42" s="65">
        <v>35.92</v>
      </c>
      <c r="C42" s="65">
        <v>33.42</v>
      </c>
    </row>
    <row r="43" spans="1:3" ht="20.100000000000001" customHeight="1" x14ac:dyDescent="0.25">
      <c r="A43" s="54" t="s">
        <v>20</v>
      </c>
      <c r="B43" s="65">
        <v>38.21</v>
      </c>
      <c r="C43" s="65">
        <v>35.71</v>
      </c>
    </row>
    <row r="44" spans="1:3" ht="20.100000000000001" customHeight="1" x14ac:dyDescent="0.25"/>
    <row r="45" spans="1:3" ht="20.100000000000001" customHeight="1" x14ac:dyDescent="0.25"/>
    <row r="46" spans="1:3" ht="20.100000000000001" customHeight="1" x14ac:dyDescent="0.25"/>
    <row r="47" spans="1:3" ht="20.100000000000001" customHeight="1" x14ac:dyDescent="0.25"/>
    <row r="48" spans="1:3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</sheetData>
  <mergeCells count="3">
    <mergeCell ref="A1:H1"/>
    <mergeCell ref="A2:H2"/>
    <mergeCell ref="A3:H3"/>
  </mergeCells>
  <hyperlinks>
    <hyperlink ref="A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7"/>
  <sheetViews>
    <sheetView windowProtection="1" workbookViewId="0">
      <selection activeCell="G7" sqref="G7"/>
    </sheetView>
  </sheetViews>
  <sheetFormatPr defaultRowHeight="20.100000000000001" customHeight="1" x14ac:dyDescent="0.25"/>
  <cols>
    <col min="1" max="1" width="30.28515625" customWidth="1"/>
    <col min="2" max="3" width="12.28515625" customWidth="1"/>
  </cols>
  <sheetData>
    <row r="1" spans="1:10" ht="20.100000000000001" customHeight="1" x14ac:dyDescent="0.35">
      <c r="A1" s="110" t="s">
        <v>127</v>
      </c>
      <c r="B1" s="111"/>
      <c r="C1" s="111"/>
      <c r="D1" s="111"/>
      <c r="E1" s="111"/>
      <c r="F1" s="111"/>
      <c r="G1" s="111"/>
      <c r="H1" s="111"/>
      <c r="I1" s="111"/>
      <c r="J1" s="82"/>
    </row>
    <row r="2" spans="1:10" ht="20.100000000000001" customHeight="1" x14ac:dyDescent="0.35">
      <c r="A2" s="121" t="s">
        <v>128</v>
      </c>
      <c r="B2" s="122"/>
      <c r="C2" s="122"/>
      <c r="D2" s="122"/>
      <c r="E2" s="122"/>
      <c r="F2" s="122"/>
      <c r="G2" s="122"/>
      <c r="H2" s="122"/>
      <c r="I2" s="122"/>
      <c r="J2" s="123"/>
    </row>
    <row r="3" spans="1:10" ht="20.100000000000001" customHeight="1" x14ac:dyDescent="0.35">
      <c r="A3" s="114" t="s">
        <v>129</v>
      </c>
      <c r="B3" s="115"/>
      <c r="C3" s="115"/>
      <c r="D3" s="115"/>
      <c r="E3" s="115"/>
      <c r="F3" s="115"/>
      <c r="G3" s="115"/>
      <c r="H3" s="115"/>
      <c r="I3" s="115"/>
      <c r="J3" s="83"/>
    </row>
    <row r="5" spans="1:10" ht="52.5" x14ac:dyDescent="0.3">
      <c r="A5" s="62" t="s">
        <v>116</v>
      </c>
      <c r="B5" s="67" t="s">
        <v>98</v>
      </c>
    </row>
    <row r="6" spans="1:10" ht="20.100000000000001" customHeight="1" x14ac:dyDescent="0.25">
      <c r="A6" s="54" t="s">
        <v>11</v>
      </c>
      <c r="B6" s="65">
        <v>16.989999999999998</v>
      </c>
    </row>
    <row r="7" spans="1:10" ht="20.100000000000001" customHeight="1" x14ac:dyDescent="0.25">
      <c r="A7" s="54" t="s">
        <v>12</v>
      </c>
      <c r="B7" s="65">
        <v>16.989999999999998</v>
      </c>
    </row>
    <row r="8" spans="1:10" ht="20.100000000000001" customHeight="1" x14ac:dyDescent="0.25">
      <c r="A8" s="54" t="s">
        <v>13</v>
      </c>
      <c r="B8" s="65">
        <v>16.989999999999998</v>
      </c>
    </row>
    <row r="9" spans="1:10" ht="20.100000000000001" customHeight="1" x14ac:dyDescent="0.25">
      <c r="A9" s="54" t="s">
        <v>14</v>
      </c>
      <c r="B9" s="65">
        <v>16.989999999999998</v>
      </c>
    </row>
    <row r="10" spans="1:10" ht="20.100000000000001" customHeight="1" x14ac:dyDescent="0.25">
      <c r="A10" s="54" t="s">
        <v>15</v>
      </c>
      <c r="B10" s="65">
        <v>18.989999999999998</v>
      </c>
    </row>
    <row r="11" spans="1:10" ht="20.100000000000001" customHeight="1" x14ac:dyDescent="0.25">
      <c r="A11" s="54" t="s">
        <v>16</v>
      </c>
      <c r="B11" s="65">
        <v>18.989999999999998</v>
      </c>
    </row>
    <row r="12" spans="1:10" ht="20.100000000000001" customHeight="1" x14ac:dyDescent="0.25">
      <c r="A12" s="54" t="s">
        <v>17</v>
      </c>
      <c r="B12" s="65">
        <v>18.989999999999998</v>
      </c>
    </row>
    <row r="13" spans="1:10" ht="20.100000000000001" customHeight="1" x14ac:dyDescent="0.25">
      <c r="A13" s="54" t="s">
        <v>18</v>
      </c>
      <c r="B13" s="65">
        <v>18.989999999999998</v>
      </c>
    </row>
    <row r="14" spans="1:10" ht="20.100000000000001" customHeight="1" x14ac:dyDescent="0.25">
      <c r="A14" s="54" t="s">
        <v>19</v>
      </c>
      <c r="B14" s="65">
        <v>19.989999999999998</v>
      </c>
    </row>
    <row r="15" spans="1:10" ht="20.100000000000001" customHeight="1" x14ac:dyDescent="0.25">
      <c r="A15" s="54" t="s">
        <v>20</v>
      </c>
      <c r="B15" s="65">
        <v>21.99</v>
      </c>
    </row>
    <row r="17" spans="1:14" ht="59.25" x14ac:dyDescent="0.35">
      <c r="A17" s="61" t="s">
        <v>130</v>
      </c>
      <c r="B17" s="67" t="s">
        <v>98</v>
      </c>
      <c r="C17" s="67" t="s">
        <v>99</v>
      </c>
    </row>
    <row r="18" spans="1:14" ht="20.100000000000001" customHeight="1" x14ac:dyDescent="0.25">
      <c r="A18" s="54" t="s">
        <v>15</v>
      </c>
      <c r="B18" s="64">
        <v>16.989999999999998</v>
      </c>
      <c r="C18" s="64">
        <v>14.99</v>
      </c>
    </row>
    <row r="19" spans="1:14" ht="20.100000000000001" customHeight="1" x14ac:dyDescent="0.25">
      <c r="A19" s="54" t="s">
        <v>16</v>
      </c>
      <c r="B19" s="64">
        <v>16.989999999999998</v>
      </c>
      <c r="C19" s="64">
        <v>14.99</v>
      </c>
    </row>
    <row r="20" spans="1:14" ht="20.100000000000001" customHeight="1" x14ac:dyDescent="0.25">
      <c r="A20" s="54" t="s">
        <v>17</v>
      </c>
      <c r="B20" s="64">
        <v>16.989999999999998</v>
      </c>
      <c r="C20" s="64">
        <v>14.99</v>
      </c>
    </row>
    <row r="21" spans="1:14" ht="20.100000000000001" customHeight="1" x14ac:dyDescent="0.25">
      <c r="A21" s="54" t="s">
        <v>18</v>
      </c>
      <c r="B21" s="64">
        <v>16.989999999999998</v>
      </c>
      <c r="C21" s="64">
        <v>14.99</v>
      </c>
    </row>
    <row r="22" spans="1:14" ht="20.100000000000001" customHeight="1" x14ac:dyDescent="0.25">
      <c r="A22" s="54" t="s">
        <v>19</v>
      </c>
      <c r="B22" s="64">
        <v>17.989999999999998</v>
      </c>
      <c r="C22" s="64">
        <v>15.99</v>
      </c>
    </row>
    <row r="23" spans="1:14" ht="20.100000000000001" customHeight="1" x14ac:dyDescent="0.25">
      <c r="A23" s="54" t="s">
        <v>20</v>
      </c>
      <c r="B23" s="64">
        <v>19.39</v>
      </c>
      <c r="C23" s="64">
        <v>17.39</v>
      </c>
    </row>
    <row r="27" spans="1:14" ht="20.100000000000001" customHeight="1" x14ac:dyDescent="0.25">
      <c r="N27" s="60"/>
    </row>
  </sheetData>
  <mergeCells count="3">
    <mergeCell ref="A1:I1"/>
    <mergeCell ref="A2:J2"/>
    <mergeCell ref="A3:I3"/>
  </mergeCells>
  <hyperlinks>
    <hyperlink ref="A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CLOTHING BID TAB SHEET</vt:lpstr>
      <vt:lpstr>COLLEGE-PRO AWARD</vt:lpstr>
      <vt:lpstr>AD-WEAR AWARD</vt:lpstr>
      <vt:lpstr>EXPRESS PRESS AWARD</vt:lpstr>
      <vt:lpstr>LEFT EYE CREATIONS AWARD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Brousseau</dc:creator>
  <cp:lastModifiedBy>Rita Brousseau</cp:lastModifiedBy>
  <cp:lastPrinted>2016-02-10T18:35:07Z</cp:lastPrinted>
  <dcterms:created xsi:type="dcterms:W3CDTF">2016-02-01T16:43:29Z</dcterms:created>
  <dcterms:modified xsi:type="dcterms:W3CDTF">2016-06-28T22:01:30Z</dcterms:modified>
</cp:coreProperties>
</file>